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5" i="2" l="1"/>
  <c r="E14" i="2"/>
  <c r="E12" i="2"/>
  <c r="E10" i="1"/>
  <c r="E23" i="1"/>
  <c r="E25" i="1"/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<sst xmlns="http://schemas.openxmlformats.org/spreadsheetml/2006/main" count="57" uniqueCount="55">
  <si>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</si>
  <si>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</si>
  <si>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</si>
  <si>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</si>
  <si>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</si>
  <si>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</si>
  <si>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</si>
  <si>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</si>
  <si>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</si>
  <si>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</si>
  <si>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</si>
  <si>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</si>
  <si>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</si>
  <si>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</si>
  <si>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</si>
  <si>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</si>
  <si>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</si>
  <si>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</si>
  <si>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</si>
  <si>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</si>
  <si>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</si>
  <si>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</si>
  <si>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</si>
  <si>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</si>
  <si>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</si>
  <si>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</si>
  <si>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</si>
  <si>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</si>
  <si>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</si>
  <si>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</si>
  <si>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</si>
  <si>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</si>
  <si>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</si>
  <si>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</si>
  <si>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</si>
  <si>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</si>
  <si>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</si>
  <si>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</si>
  <si>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</si>
  <si>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</si>
  <si>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КПП 07E</t>
  </si>
  <si>
    <t>МАТЕРИЈАЛНИ ТРОШАК</t>
  </si>
  <si>
    <t>20.05.2020.</t>
  </si>
  <si>
    <t>20.5.2020.</t>
  </si>
  <si>
    <t>Telekom Srbija</t>
  </si>
  <si>
    <t>ukupno materijalni trošak</t>
  </si>
  <si>
    <t>КПП 07Ц</t>
  </si>
  <si>
    <t>ЕНЕРГЕНТИ</t>
  </si>
  <si>
    <t>ЕLEKTROPRIVREDA SRBIJE</t>
  </si>
  <si>
    <t>SRBIJAGAS</t>
  </si>
  <si>
    <t>ukupno energenti</t>
  </si>
  <si>
    <t>КПП 076</t>
  </si>
  <si>
    <t>КРВ</t>
  </si>
  <si>
    <t>ZAVOD ZA TRANSFUZIJU NIŠ</t>
  </si>
  <si>
    <t>ukupno krv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</si>
</sst>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2" fontId="0" fillId="0" borderId="1" xfId="0" applyNumberFormat="1" applyBorder="1"/>
    <xf numFmtId="0" fontId="0" fillId="0" borderId="0" xfId="0"/>
    <xf numFmtId="2" fontId="4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/>
    <xf numFmtId="2" fontId="0" fillId="0" borderId="1" xfId="0" applyNumberFormat="1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4" workbookViewId="0">
      <selection activeCell="G8" sqref="G8:G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47" t="s">
        <v>3</v>
      </c>
      <c r="B7" s="48"/>
      <c r="C7" s="49"/>
      <c r="D7" s="17" t="s">
        <v>42</v>
      </c>
      <c r="E7" s="13">
        <f>+E15</f>
        <v>1964289.4899999998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43970</v>
      </c>
      <c r="E8" s="10">
        <v>2132739.9300000002</v>
      </c>
    </row>
    <row r="9" spans="1:8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8" x14ac:dyDescent="0.25">
      <c r="A10" s="1">
        <v>3</v>
      </c>
      <c r="B10" s="41" t="s">
        <v>28</v>
      </c>
      <c r="C10" s="42"/>
      <c r="D10" s="43"/>
      <c r="E10" s="11">
        <f>3055009.33-600</f>
        <v>3054409.33</v>
      </c>
      <c r="F10" s="28"/>
      <c r="G10"/>
    </row>
    <row r="11" spans="1:8" x14ac:dyDescent="0.25">
      <c r="A11" s="1">
        <v>4</v>
      </c>
      <c r="B11" s="41" t="s">
        <v>5</v>
      </c>
      <c r="C11" s="42"/>
      <c r="D11" s="43"/>
      <c r="E11" s="11">
        <v>600</v>
      </c>
      <c r="F11"/>
      <c r="G11"/>
    </row>
    <row r="12" spans="1:8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8" x14ac:dyDescent="0.25">
      <c r="A13" s="1">
        <v>6</v>
      </c>
      <c r="B13" s="44" t="s">
        <v>7</v>
      </c>
      <c r="C13" s="45"/>
      <c r="D13" s="46"/>
      <c r="E13" s="10"/>
    </row>
    <row r="14" spans="1:8" x14ac:dyDescent="0.25">
      <c r="A14" s="4">
        <v>7</v>
      </c>
      <c r="B14" s="44" t="s">
        <v>27</v>
      </c>
      <c r="C14" s="46"/>
      <c r="D14" s="12">
        <v>43971</v>
      </c>
      <c r="E14" s="10">
        <f>+E40</f>
        <v>3223459.77</v>
      </c>
    </row>
    <row r="15" spans="1:8" x14ac:dyDescent="0.25">
      <c r="A15" s="38" t="s">
        <v>8</v>
      </c>
      <c r="B15" s="39"/>
      <c r="C15" s="39"/>
      <c r="D15" s="40"/>
      <c r="E15" s="13">
        <f>+E8+E9+E10+E11+E12+E13-E14</f>
        <v>1964289.4899999998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1" t="s">
        <v>10</v>
      </c>
      <c r="C19" s="42"/>
      <c r="D19" s="43"/>
      <c r="E19" s="11"/>
      <c r="F19" s="28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>
        <f>1722702.34+1225206.99</f>
        <v>2947909.33</v>
      </c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>
        <f>87269.58+81780.86</f>
        <v>169050.44</v>
      </c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>
        <v>106500</v>
      </c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8"/>
    </row>
    <row r="39" spans="1:7" x14ac:dyDescent="0.25">
      <c r="A39" s="3">
        <v>17</v>
      </c>
      <c r="B39" s="35"/>
      <c r="C39" s="36"/>
      <c r="D39" s="37"/>
      <c r="E39" s="11"/>
      <c r="F39"/>
      <c r="G39"/>
    </row>
    <row r="40" spans="1:7" x14ac:dyDescent="0.25">
      <c r="A40" s="38" t="s">
        <v>26</v>
      </c>
      <c r="B40" s="39"/>
      <c r="C40" s="39"/>
      <c r="D40" s="40"/>
      <c r="E40" s="13">
        <f>SUM(E19:E39)</f>
        <v>3223459.77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selection activeCell="E18" sqref="E18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 t="s">
        <v>43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23">
        <v>1</v>
      </c>
      <c r="B8" s="23" t="s">
        <v>40</v>
      </c>
      <c r="C8" s="23" t="s">
        <v>41</v>
      </c>
      <c r="D8" s="8" t="s">
        <v>44</v>
      </c>
      <c r="E8" s="32">
        <v>169050.44</v>
      </c>
    </row>
    <row r="9" spans="1:8" s="33" customFormat="1" x14ac:dyDescent="0.25">
      <c r="A9" s="23"/>
      <c r="B9" s="23"/>
      <c r="C9" s="23"/>
      <c r="D9" s="23" t="s">
        <v>45</v>
      </c>
      <c r="E9" s="34">
        <f>SUM(E8:E8)</f>
        <v>169050.44</v>
      </c>
    </row>
    <row r="10" spans="1:8" s="33" customFormat="1" x14ac:dyDescent="0.25">
      <c r="A10" s="23">
        <v>2</v>
      </c>
      <c r="B10" s="23" t="s">
        <v>46</v>
      </c>
      <c r="C10" s="23" t="s">
        <v>47</v>
      </c>
      <c r="D10" s="53" t="s">
        <v>48</v>
      </c>
      <c r="E10" s="54">
        <v>1722702.34</v>
      </c>
    </row>
    <row r="11" spans="1:8" s="33" customFormat="1" x14ac:dyDescent="0.25">
      <c r="A11" s="23"/>
      <c r="B11" s="23"/>
      <c r="C11" s="23"/>
      <c r="D11" s="53" t="s">
        <v>49</v>
      </c>
      <c r="E11" s="54">
        <v>1225206.99</v>
      </c>
    </row>
    <row r="12" spans="1:8" s="33" customFormat="1" x14ac:dyDescent="0.25">
      <c r="A12" s="23"/>
      <c r="B12" s="23"/>
      <c r="C12" s="23"/>
      <c r="D12" s="23" t="s">
        <v>50</v>
      </c>
      <c r="E12" s="34">
        <f>SUM(E10:E11)</f>
        <v>2947909.33</v>
      </c>
    </row>
    <row r="13" spans="1:8" s="33" customFormat="1" x14ac:dyDescent="0.25">
      <c r="A13" s="23">
        <v>3</v>
      </c>
      <c r="B13" s="23" t="s">
        <v>51</v>
      </c>
      <c r="C13" s="23" t="s">
        <v>52</v>
      </c>
      <c r="D13" s="53" t="s">
        <v>53</v>
      </c>
      <c r="E13" s="54">
        <v>106500</v>
      </c>
    </row>
    <row r="14" spans="1:8" s="33" customFormat="1" x14ac:dyDescent="0.25">
      <c r="A14" s="23"/>
      <c r="B14" s="23"/>
      <c r="C14" s="23"/>
      <c r="D14" s="23" t="s">
        <v>54</v>
      </c>
      <c r="E14" s="34">
        <f>SUM(E13)</f>
        <v>106500</v>
      </c>
    </row>
    <row r="15" spans="1:8" s="33" customFormat="1" x14ac:dyDescent="0.25">
      <c r="A15" s="8"/>
      <c r="B15" s="8"/>
      <c r="C15" s="8"/>
      <c r="D15" s="23" t="s">
        <v>39</v>
      </c>
      <c r="E15" s="31">
        <f>+E9+E12+E14</f>
        <v>3223459.77</v>
      </c>
      <c r="G15" s="28"/>
    </row>
    <row r="16" spans="1:8" x14ac:dyDescent="0.25">
      <c r="A16" s="8"/>
      <c r="B16" s="8"/>
      <c r="C16" s="8"/>
      <c r="D16" s="8"/>
      <c r="E16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2020-05-22T07:04:59Z</dcterms:modified>
</cp:coreProperties>
</file>