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41" i="2" l="1"/>
  <c r="E40" i="2"/>
  <c r="E38" i="2"/>
  <c r="E36" i="2"/>
  <c r="E34" i="2"/>
  <c r="E14" i="2"/>
  <c r="E11" i="2"/>
  <c r="E29" i="1"/>
  <c r="E41" i="1" l="1"/>
  <c r="E14" i="1" l="1"/>
  <c r="E15" i="1" s="1"/>
  <c r="E7" i="1" s="1"/>
</calcChain>
</file>

<file path=xl/sharedStrings.xml><?xml version="1.0" encoding="utf-8"?>
<sst xmlns="http://schemas.openxmlformats.org/spreadsheetml/2006/main" count="90" uniqueCount="88">
  <si>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</si>
  <si>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</si>
  <si>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</si>
  <si>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</si>
  <si>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</si>
  <si>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</si>
  <si>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</si>
  <si>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</si>
  <si>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</si>
  <si>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</si>
  <si>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</si>
  <si>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</si>
  <si>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</si>
  <si>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</si>
  <si>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</si>
  <si>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</si>
  <si>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</si>
  <si>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</si>
  <si>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</si>
  <si>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</si>
  <si>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</si>
  <si>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</si>
  <si>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</si>
  <si>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</si>
  <si>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</si>
  <si>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</si>
  <si>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</si>
  <si>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</si>
  <si>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</si>
  <si>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</si>
  <si>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</si>
  <si>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</si>
  <si>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</si>
  <si>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</si>
  <si>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</si>
  <si>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</si>
  <si>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</si>
  <si>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</si>
  <si>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</si>
  <si>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</si>
  <si>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20.07.2020.</t>
  </si>
  <si>
    <t>Солидарна помоћ</t>
  </si>
  <si>
    <t>ЛЕК</t>
  </si>
  <si>
    <t>КПП 071</t>
  </si>
  <si>
    <t>VEGA</t>
  </si>
  <si>
    <t>BEHRINGER INGELHEIM SERBIA</t>
  </si>
  <si>
    <t>SLAVIAMED</t>
  </si>
  <si>
    <t>ukupno lek</t>
  </si>
  <si>
    <t>КПП 073</t>
  </si>
  <si>
    <t>ЦИТОСТАТИК</t>
  </si>
  <si>
    <t>FARMALOGIST</t>
  </si>
  <si>
    <t>ADOC</t>
  </si>
  <si>
    <t>ukupno citostatik</t>
  </si>
  <si>
    <t>КПП 085</t>
  </si>
  <si>
    <t>РЕАГЕНСИ</t>
  </si>
  <si>
    <t>YUNYCOM</t>
  </si>
  <si>
    <t>MAKLER</t>
  </si>
  <si>
    <t>DIAHEM  GRAMIM D.O.O.</t>
  </si>
  <si>
    <t>EUMED BEOGRAD</t>
  </si>
  <si>
    <t>BRAUN ADRIA</t>
  </si>
  <si>
    <t>METRECO D.O.O.</t>
  </si>
  <si>
    <t>ECOTRADE BG</t>
  </si>
  <si>
    <t>REPREZENT D.O.O.</t>
  </si>
  <si>
    <t>DEXON</t>
  </si>
  <si>
    <t>APOTEKA BEOGRAD</t>
  </si>
  <si>
    <t>SINOFARM DOO</t>
  </si>
  <si>
    <t>UNI-CHEM</t>
  </si>
  <si>
    <t>OMNI MEDIKAL d.o.o.</t>
  </si>
  <si>
    <t>GOSPER doo</t>
  </si>
  <si>
    <t>AUDIOVOX</t>
  </si>
  <si>
    <t>JUNIKOM</t>
  </si>
  <si>
    <t>GALEN - FOKUS</t>
  </si>
  <si>
    <t>PREMIUM Surgical Company</t>
  </si>
  <si>
    <t>SUPERLAB</t>
  </si>
  <si>
    <t>КПП 076</t>
  </si>
  <si>
    <t>КРВ</t>
  </si>
  <si>
    <t>КПП 07Т</t>
  </si>
  <si>
    <t>КПП  7К</t>
  </si>
  <si>
    <t>СОЛИДАРНА ПОМОЋ</t>
  </si>
  <si>
    <t>ОТПРЕМНИНА</t>
  </si>
  <si>
    <t>ukupno sanitetski materijal</t>
  </si>
  <si>
    <t>ZAVOD ZA TRANSFUZIJU KLRVI NIŠ</t>
  </si>
  <si>
    <t>ukupno krv</t>
  </si>
  <si>
    <t>OTPREMNINA</t>
  </si>
  <si>
    <t>ukupno otpremnina</t>
  </si>
  <si>
    <t>SOLIDARNA POMOĆ</t>
  </si>
  <si>
    <t>ukupno solidarna pomoć</t>
  </si>
  <si>
    <t>SVEGA POTROŠEno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</si>
</sst>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" fontId="4" fillId="0" borderId="1" xfId="0" applyNumberFormat="1" applyFont="1" applyBorder="1"/>
    <xf numFmtId="14" fontId="4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10" workbookViewId="0">
      <selection activeCell="E28" sqref="E28:E29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10" x14ac:dyDescent="0.25">
      <c r="A1" s="5" t="s">
        <v>0</v>
      </c>
      <c r="B1" s="5"/>
      <c r="C1" s="5"/>
      <c r="D1"/>
    </row>
    <row r="2" spans="1:10" x14ac:dyDescent="0.25">
      <c r="A2"/>
      <c r="B2"/>
      <c r="C2"/>
      <c r="D2"/>
    </row>
    <row r="3" spans="1:10" ht="18.75" x14ac:dyDescent="0.25">
      <c r="C3" s="6" t="s">
        <v>1</v>
      </c>
      <c r="D3" s="29"/>
    </row>
    <row r="7" spans="1:10" ht="18.75" x14ac:dyDescent="0.3">
      <c r="A7" s="50" t="s">
        <v>3</v>
      </c>
      <c r="B7" s="51"/>
      <c r="C7" s="52"/>
      <c r="D7" s="16" t="s">
        <v>40</v>
      </c>
      <c r="E7" s="12">
        <f>+E15</f>
        <v>2586407.5</v>
      </c>
      <c r="F7" s="9"/>
      <c r="G7" s="9"/>
    </row>
    <row r="8" spans="1:10" x14ac:dyDescent="0.25">
      <c r="A8" s="7">
        <v>1</v>
      </c>
      <c r="B8" s="8" t="s">
        <v>2</v>
      </c>
      <c r="C8" s="8"/>
      <c r="D8" s="16">
        <v>44029</v>
      </c>
      <c r="E8" s="10">
        <v>3984613.63</v>
      </c>
    </row>
    <row r="9" spans="1:10" x14ac:dyDescent="0.25">
      <c r="A9" s="1">
        <v>2</v>
      </c>
      <c r="B9" s="44" t="s">
        <v>4</v>
      </c>
      <c r="C9" s="45"/>
      <c r="D9" s="46"/>
      <c r="E9" s="11"/>
      <c r="F9"/>
      <c r="G9"/>
    </row>
    <row r="10" spans="1:10" x14ac:dyDescent="0.25">
      <c r="A10" s="1">
        <v>3</v>
      </c>
      <c r="B10" s="44" t="s">
        <v>28</v>
      </c>
      <c r="C10" s="45"/>
      <c r="D10" s="46"/>
      <c r="E10" s="11">
        <v>618484</v>
      </c>
      <c r="F10" s="27"/>
      <c r="G10"/>
      <c r="J10" s="2" t="s">
        <v>39</v>
      </c>
    </row>
    <row r="11" spans="1:10" x14ac:dyDescent="0.25">
      <c r="A11" s="1">
        <v>4</v>
      </c>
      <c r="B11" s="44" t="s">
        <v>5</v>
      </c>
      <c r="C11" s="45"/>
      <c r="D11" s="46"/>
      <c r="E11" s="11">
        <v>7340</v>
      </c>
      <c r="F11"/>
      <c r="G11"/>
    </row>
    <row r="12" spans="1:10" x14ac:dyDescent="0.25">
      <c r="A12" s="1">
        <v>5</v>
      </c>
      <c r="B12" s="44" t="s">
        <v>6</v>
      </c>
      <c r="C12" s="45"/>
      <c r="D12" s="46"/>
      <c r="E12" s="11"/>
      <c r="F12"/>
      <c r="G12"/>
      <c r="H12" s="9"/>
    </row>
    <row r="13" spans="1:10" x14ac:dyDescent="0.25">
      <c r="A13" s="1">
        <v>6</v>
      </c>
      <c r="B13" s="47" t="s">
        <v>7</v>
      </c>
      <c r="C13" s="48"/>
      <c r="D13" s="49"/>
      <c r="E13" s="10">
        <v>0</v>
      </c>
    </row>
    <row r="14" spans="1:10" x14ac:dyDescent="0.25">
      <c r="A14" s="4">
        <v>7</v>
      </c>
      <c r="B14" s="47" t="s">
        <v>27</v>
      </c>
      <c r="C14" s="49"/>
      <c r="D14" s="31">
        <v>44032</v>
      </c>
      <c r="E14" s="10">
        <f>+E41</f>
        <v>2024030.1300000001</v>
      </c>
    </row>
    <row r="15" spans="1:10" x14ac:dyDescent="0.25">
      <c r="A15" s="41" t="s">
        <v>8</v>
      </c>
      <c r="B15" s="42"/>
      <c r="C15" s="42"/>
      <c r="D15" s="43"/>
      <c r="E15" s="12">
        <f>+E8+E9+E10+E11+E12+E13-E14</f>
        <v>2586407.5</v>
      </c>
    </row>
    <row r="18" spans="1:7" x14ac:dyDescent="0.25">
      <c r="A18" s="53" t="s">
        <v>9</v>
      </c>
      <c r="B18" s="54"/>
      <c r="C18" s="54"/>
      <c r="D18" s="54"/>
      <c r="E18" s="55"/>
    </row>
    <row r="19" spans="1:7" x14ac:dyDescent="0.25">
      <c r="A19" s="3">
        <v>1</v>
      </c>
      <c r="B19" s="44" t="s">
        <v>10</v>
      </c>
      <c r="C19" s="45"/>
      <c r="D19" s="46"/>
      <c r="E19" s="11"/>
      <c r="F19" s="27"/>
      <c r="G19"/>
    </row>
    <row r="20" spans="1:7" x14ac:dyDescent="0.25">
      <c r="A20" s="3">
        <v>2</v>
      </c>
      <c r="B20" s="44" t="s">
        <v>11</v>
      </c>
      <c r="C20" s="45"/>
      <c r="D20" s="46"/>
      <c r="E20" s="11"/>
      <c r="F20"/>
      <c r="G20"/>
    </row>
    <row r="21" spans="1:7" x14ac:dyDescent="0.25">
      <c r="A21" s="3">
        <v>3</v>
      </c>
      <c r="B21" s="44" t="s">
        <v>12</v>
      </c>
      <c r="C21" s="45"/>
      <c r="D21" s="46"/>
      <c r="E21" s="11">
        <v>264829.5</v>
      </c>
      <c r="F21"/>
      <c r="G21"/>
    </row>
    <row r="22" spans="1:7" x14ac:dyDescent="0.25">
      <c r="A22" s="3">
        <v>4</v>
      </c>
      <c r="B22" s="44" t="s">
        <v>13</v>
      </c>
      <c r="C22" s="45"/>
      <c r="D22" s="46"/>
      <c r="E22" s="11"/>
      <c r="F22"/>
      <c r="G22"/>
    </row>
    <row r="23" spans="1:7" x14ac:dyDescent="0.25">
      <c r="A23" s="3">
        <v>5</v>
      </c>
      <c r="B23" s="44" t="s">
        <v>14</v>
      </c>
      <c r="C23" s="45"/>
      <c r="D23" s="46"/>
      <c r="E23" s="11"/>
      <c r="F23"/>
      <c r="G23"/>
    </row>
    <row r="24" spans="1:7" x14ac:dyDescent="0.25">
      <c r="A24" s="3">
        <v>6</v>
      </c>
      <c r="B24" s="44" t="s">
        <v>15</v>
      </c>
      <c r="C24" s="45"/>
      <c r="D24" s="46"/>
      <c r="E24" s="11"/>
      <c r="F24"/>
      <c r="G24"/>
    </row>
    <row r="25" spans="1:7" x14ac:dyDescent="0.25">
      <c r="A25" s="3">
        <v>7</v>
      </c>
      <c r="B25" s="44" t="s">
        <v>16</v>
      </c>
      <c r="C25" s="45"/>
      <c r="D25" s="46"/>
      <c r="E25" s="11"/>
      <c r="F25"/>
      <c r="G25"/>
    </row>
    <row r="26" spans="1:7" x14ac:dyDescent="0.25">
      <c r="A26" s="3">
        <v>8</v>
      </c>
      <c r="B26" s="44" t="s">
        <v>17</v>
      </c>
      <c r="C26" s="45"/>
      <c r="D26" s="46"/>
      <c r="E26" s="11">
        <v>347653.02</v>
      </c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>
        <v>53173.15</v>
      </c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>
        <v>106500</v>
      </c>
      <c r="F28"/>
      <c r="G28"/>
    </row>
    <row r="29" spans="1:7" x14ac:dyDescent="0.25">
      <c r="A29" s="3">
        <v>11</v>
      </c>
      <c r="B29" s="44" t="s">
        <v>20</v>
      </c>
      <c r="C29" s="45"/>
      <c r="D29" s="46"/>
      <c r="E29" s="11">
        <f>217657.92+957639.88</f>
        <v>1175297.8</v>
      </c>
      <c r="F29"/>
      <c r="G29"/>
    </row>
    <row r="30" spans="1:7" x14ac:dyDescent="0.25">
      <c r="A30" s="3">
        <v>12</v>
      </c>
      <c r="B30" s="44" t="s">
        <v>21</v>
      </c>
      <c r="C30" s="45"/>
      <c r="D30" s="46"/>
      <c r="E30" s="11"/>
      <c r="F30"/>
      <c r="G30"/>
    </row>
    <row r="31" spans="1:7" x14ac:dyDescent="0.25">
      <c r="A31" s="3">
        <v>13</v>
      </c>
      <c r="B31" s="44" t="s">
        <v>22</v>
      </c>
      <c r="C31" s="45"/>
      <c r="D31" s="46"/>
      <c r="E31" s="11"/>
      <c r="F31"/>
      <c r="G31"/>
    </row>
    <row r="32" spans="1:7" x14ac:dyDescent="0.25">
      <c r="A32" s="3">
        <v>14</v>
      </c>
      <c r="B32" s="44" t="s">
        <v>23</v>
      </c>
      <c r="C32" s="45"/>
      <c r="D32" s="46"/>
      <c r="E32" s="11"/>
      <c r="F32"/>
      <c r="G32"/>
    </row>
    <row r="33" spans="1:7" x14ac:dyDescent="0.25">
      <c r="A33" s="3">
        <v>15</v>
      </c>
      <c r="B33" s="44" t="s">
        <v>24</v>
      </c>
      <c r="C33" s="45"/>
      <c r="D33" s="46"/>
      <c r="E33" s="11"/>
      <c r="F33"/>
      <c r="G33"/>
    </row>
    <row r="34" spans="1:7" x14ac:dyDescent="0.25">
      <c r="A34" s="3"/>
      <c r="B34" s="24" t="s">
        <v>37</v>
      </c>
      <c r="C34" s="25"/>
      <c r="D34" s="26"/>
      <c r="E34" s="11"/>
      <c r="F34" s="23"/>
      <c r="G34" s="23"/>
    </row>
    <row r="35" spans="1:7" x14ac:dyDescent="0.25">
      <c r="A35" s="3"/>
      <c r="B35" s="24" t="s">
        <v>38</v>
      </c>
      <c r="C35" s="25"/>
      <c r="D35" s="26"/>
      <c r="E35" s="11"/>
      <c r="F35" s="23"/>
      <c r="G35" s="23"/>
    </row>
    <row r="36" spans="1:7" x14ac:dyDescent="0.25">
      <c r="A36" s="3"/>
      <c r="B36" s="24" t="s">
        <v>35</v>
      </c>
      <c r="C36" s="25"/>
      <c r="D36" s="26"/>
      <c r="E36" s="11"/>
      <c r="F36" s="23"/>
      <c r="G36" s="23"/>
    </row>
    <row r="37" spans="1:7" x14ac:dyDescent="0.25">
      <c r="A37" s="3"/>
      <c r="B37" s="24" t="s">
        <v>36</v>
      </c>
      <c r="C37" s="25"/>
      <c r="D37" s="26"/>
      <c r="E37" s="11"/>
      <c r="F37" s="23"/>
      <c r="G37" s="23"/>
    </row>
    <row r="38" spans="1:7" x14ac:dyDescent="0.25">
      <c r="A38" s="3"/>
      <c r="B38" s="35" t="s">
        <v>41</v>
      </c>
      <c r="C38" s="36"/>
      <c r="D38" s="37"/>
      <c r="E38" s="11">
        <v>76576.66</v>
      </c>
      <c r="F38" s="23"/>
      <c r="G38" s="23"/>
    </row>
    <row r="39" spans="1:7" x14ac:dyDescent="0.25">
      <c r="A39" s="3">
        <v>16</v>
      </c>
      <c r="B39" s="47" t="s">
        <v>25</v>
      </c>
      <c r="C39" s="48"/>
      <c r="D39" s="49"/>
      <c r="E39" s="11"/>
      <c r="F39"/>
      <c r="G39" s="27"/>
    </row>
    <row r="40" spans="1:7" x14ac:dyDescent="0.25">
      <c r="A40" s="3">
        <v>17</v>
      </c>
      <c r="B40" s="38"/>
      <c r="C40" s="39"/>
      <c r="D40" s="40"/>
      <c r="E40" s="11"/>
      <c r="F40"/>
      <c r="G40"/>
    </row>
    <row r="41" spans="1:7" x14ac:dyDescent="0.25">
      <c r="A41" s="41" t="s">
        <v>26</v>
      </c>
      <c r="B41" s="42"/>
      <c r="C41" s="42"/>
      <c r="D41" s="43"/>
      <c r="E41" s="12">
        <f>SUM(E19:E40)</f>
        <v>2024030.1300000001</v>
      </c>
      <c r="F41" s="9"/>
      <c r="G41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40:D40"/>
    <mergeCell ref="A41:D41"/>
    <mergeCell ref="B33:D33"/>
    <mergeCell ref="B39:D39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10" zoomScaleNormal="100" workbookViewId="0">
      <selection activeCell="C25" sqref="C25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33</v>
      </c>
      <c r="C4" s="19"/>
      <c r="D4" s="20"/>
      <c r="E4" s="28">
        <v>44032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34</v>
      </c>
      <c r="B7" s="17" t="s">
        <v>29</v>
      </c>
      <c r="C7" s="17" t="s">
        <v>30</v>
      </c>
      <c r="D7" s="17" t="s">
        <v>31</v>
      </c>
      <c r="E7" s="17" t="s">
        <v>32</v>
      </c>
    </row>
    <row r="8" spans="1:8" s="5" customFormat="1" x14ac:dyDescent="0.25">
      <c r="A8" s="17">
        <v>1</v>
      </c>
      <c r="B8" s="17" t="s">
        <v>43</v>
      </c>
      <c r="C8" s="17" t="s">
        <v>42</v>
      </c>
      <c r="D8" s="33" t="s">
        <v>44</v>
      </c>
      <c r="E8" s="34">
        <v>15735.5</v>
      </c>
    </row>
    <row r="9" spans="1:8" s="5" customFormat="1" x14ac:dyDescent="0.25">
      <c r="A9" s="17"/>
      <c r="B9" s="17"/>
      <c r="C9" s="17"/>
      <c r="D9" s="33" t="s">
        <v>45</v>
      </c>
      <c r="E9" s="34">
        <v>316510.92</v>
      </c>
    </row>
    <row r="10" spans="1:8" s="5" customFormat="1" x14ac:dyDescent="0.25">
      <c r="A10" s="17"/>
      <c r="B10" s="17"/>
      <c r="C10" s="17"/>
      <c r="D10" s="33" t="s">
        <v>46</v>
      </c>
      <c r="E10" s="34">
        <v>15406.6</v>
      </c>
    </row>
    <row r="11" spans="1:8" s="5" customFormat="1" x14ac:dyDescent="0.25">
      <c r="A11" s="17"/>
      <c r="B11" s="17"/>
      <c r="C11" s="17"/>
      <c r="D11" s="17" t="s">
        <v>47</v>
      </c>
      <c r="E11" s="32">
        <f>SUM(E8:E10)</f>
        <v>347653.01999999996</v>
      </c>
    </row>
    <row r="12" spans="1:8" s="5" customFormat="1" x14ac:dyDescent="0.25">
      <c r="A12" s="17">
        <v>2</v>
      </c>
      <c r="B12" s="17" t="s">
        <v>48</v>
      </c>
      <c r="C12" s="17" t="s">
        <v>49</v>
      </c>
      <c r="D12" s="33" t="s">
        <v>50</v>
      </c>
      <c r="E12" s="34">
        <v>19317.759999999998</v>
      </c>
    </row>
    <row r="13" spans="1:8" s="5" customFormat="1" x14ac:dyDescent="0.25">
      <c r="A13" s="17"/>
      <c r="B13" s="17"/>
      <c r="C13" s="17"/>
      <c r="D13" s="33" t="s">
        <v>51</v>
      </c>
      <c r="E13" s="34">
        <v>33855.39</v>
      </c>
    </row>
    <row r="14" spans="1:8" s="5" customFormat="1" x14ac:dyDescent="0.25">
      <c r="A14" s="17"/>
      <c r="B14" s="17"/>
      <c r="C14" s="17"/>
      <c r="D14" s="17" t="s">
        <v>52</v>
      </c>
      <c r="E14" s="32">
        <f>SUM(E12:E13)</f>
        <v>53173.149999999994</v>
      </c>
    </row>
    <row r="15" spans="1:8" s="5" customFormat="1" x14ac:dyDescent="0.25">
      <c r="A15" s="17">
        <v>3</v>
      </c>
      <c r="B15" s="17" t="s">
        <v>53</v>
      </c>
      <c r="C15" s="17" t="s">
        <v>54</v>
      </c>
      <c r="D15" s="33" t="s">
        <v>55</v>
      </c>
      <c r="E15" s="34">
        <v>98880</v>
      </c>
    </row>
    <row r="16" spans="1:8" s="5" customFormat="1" x14ac:dyDescent="0.25">
      <c r="A16" s="17"/>
      <c r="B16" s="17"/>
      <c r="C16" s="17"/>
      <c r="D16" s="33" t="s">
        <v>56</v>
      </c>
      <c r="E16" s="34">
        <v>118777.92</v>
      </c>
    </row>
    <row r="17" spans="1:6" s="5" customFormat="1" x14ac:dyDescent="0.25">
      <c r="A17" s="17"/>
      <c r="B17" s="17"/>
      <c r="C17" s="17"/>
      <c r="D17" s="57" t="s">
        <v>57</v>
      </c>
      <c r="E17" s="58">
        <v>146390.21</v>
      </c>
    </row>
    <row r="18" spans="1:6" s="5" customFormat="1" x14ac:dyDescent="0.25">
      <c r="A18" s="17"/>
      <c r="B18" s="17"/>
      <c r="C18" s="17"/>
      <c r="D18" s="57" t="s">
        <v>58</v>
      </c>
      <c r="E18" s="58">
        <v>1137.01</v>
      </c>
    </row>
    <row r="19" spans="1:6" s="5" customFormat="1" x14ac:dyDescent="0.25">
      <c r="A19" s="17"/>
      <c r="B19" s="17"/>
      <c r="C19" s="17"/>
      <c r="D19" s="57" t="s">
        <v>59</v>
      </c>
      <c r="E19" s="58">
        <v>136470</v>
      </c>
    </row>
    <row r="20" spans="1:6" s="5" customFormat="1" x14ac:dyDescent="0.25">
      <c r="A20" s="17"/>
      <c r="B20" s="17"/>
      <c r="C20" s="17"/>
      <c r="D20" s="57" t="s">
        <v>60</v>
      </c>
      <c r="E20" s="58">
        <v>43206</v>
      </c>
    </row>
    <row r="21" spans="1:6" x14ac:dyDescent="0.25">
      <c r="A21" s="56"/>
      <c r="B21" s="56"/>
      <c r="C21" s="56"/>
      <c r="D21" s="57" t="s">
        <v>61</v>
      </c>
      <c r="E21" s="58">
        <v>315024.46000000002</v>
      </c>
    </row>
    <row r="22" spans="1:6" x14ac:dyDescent="0.25">
      <c r="A22" s="8"/>
      <c r="B22" s="8"/>
      <c r="C22" s="8"/>
      <c r="D22" s="57" t="s">
        <v>62</v>
      </c>
      <c r="E22" s="58">
        <v>12552.54</v>
      </c>
      <c r="F22" s="8"/>
    </row>
    <row r="23" spans="1:6" x14ac:dyDescent="0.25">
      <c r="A23" s="8"/>
      <c r="B23" s="8"/>
      <c r="C23" s="8"/>
      <c r="D23" s="57" t="s">
        <v>63</v>
      </c>
      <c r="E23" s="58">
        <v>52588.800000000003</v>
      </c>
      <c r="F23" s="8"/>
    </row>
    <row r="24" spans="1:6" x14ac:dyDescent="0.25">
      <c r="A24" s="8"/>
      <c r="B24" s="8"/>
      <c r="C24" s="8"/>
      <c r="D24" s="57" t="s">
        <v>64</v>
      </c>
      <c r="E24" s="58">
        <v>9504</v>
      </c>
      <c r="F24" s="8"/>
    </row>
    <row r="25" spans="1:6" x14ac:dyDescent="0.25">
      <c r="A25" s="8"/>
      <c r="B25" s="8"/>
      <c r="C25" s="8"/>
      <c r="D25" s="57" t="s">
        <v>65</v>
      </c>
      <c r="E25" s="58">
        <v>12695</v>
      </c>
      <c r="F25" s="8"/>
    </row>
    <row r="26" spans="1:6" x14ac:dyDescent="0.25">
      <c r="A26" s="8"/>
      <c r="B26" s="8"/>
      <c r="C26" s="8"/>
      <c r="D26" s="57" t="s">
        <v>66</v>
      </c>
      <c r="E26" s="58">
        <v>19020</v>
      </c>
      <c r="F26" s="8"/>
    </row>
    <row r="27" spans="1:6" x14ac:dyDescent="0.25">
      <c r="A27" s="8"/>
      <c r="B27" s="8"/>
      <c r="C27" s="8"/>
      <c r="D27" s="57" t="s">
        <v>67</v>
      </c>
      <c r="E27" s="58">
        <v>15205</v>
      </c>
      <c r="F27" s="8"/>
    </row>
    <row r="28" spans="1:6" x14ac:dyDescent="0.25">
      <c r="A28" s="8"/>
      <c r="B28" s="8"/>
      <c r="C28" s="8"/>
      <c r="D28" s="57" t="s">
        <v>68</v>
      </c>
      <c r="E28" s="58">
        <v>38376</v>
      </c>
      <c r="F28" s="8"/>
    </row>
    <row r="29" spans="1:6" x14ac:dyDescent="0.25">
      <c r="A29" s="8"/>
      <c r="B29" s="8"/>
      <c r="C29" s="8"/>
      <c r="D29" s="57" t="s">
        <v>69</v>
      </c>
      <c r="E29" s="58">
        <v>72216</v>
      </c>
      <c r="F29" s="8"/>
    </row>
    <row r="30" spans="1:6" x14ac:dyDescent="0.25">
      <c r="A30" s="8"/>
      <c r="B30" s="8"/>
      <c r="C30" s="8"/>
      <c r="D30" s="57" t="s">
        <v>70</v>
      </c>
      <c r="E30" s="58">
        <v>15600</v>
      </c>
      <c r="F30" s="8"/>
    </row>
    <row r="31" spans="1:6" x14ac:dyDescent="0.25">
      <c r="A31" s="8"/>
      <c r="B31" s="8"/>
      <c r="C31" s="8"/>
      <c r="D31" s="57" t="s">
        <v>71</v>
      </c>
      <c r="E31" s="58">
        <v>54864</v>
      </c>
      <c r="F31" s="8"/>
    </row>
    <row r="32" spans="1:6" x14ac:dyDescent="0.25">
      <c r="A32" s="8"/>
      <c r="B32" s="8"/>
      <c r="C32" s="8"/>
      <c r="D32" s="57" t="s">
        <v>72</v>
      </c>
      <c r="E32" s="58">
        <v>11326.86</v>
      </c>
      <c r="F32" s="8"/>
    </row>
    <row r="33" spans="1:6" x14ac:dyDescent="0.25">
      <c r="A33" s="8"/>
      <c r="B33" s="8"/>
      <c r="C33" s="8"/>
      <c r="D33" s="57" t="s">
        <v>73</v>
      </c>
      <c r="E33" s="58">
        <v>1464</v>
      </c>
      <c r="F33" s="8"/>
    </row>
    <row r="34" spans="1:6" x14ac:dyDescent="0.25">
      <c r="A34" s="8"/>
      <c r="B34" s="8"/>
      <c r="C34" s="8"/>
      <c r="D34" s="59" t="s">
        <v>80</v>
      </c>
      <c r="E34" s="60">
        <f>SUM(E15:E33)</f>
        <v>1175297.8000000003</v>
      </c>
      <c r="F34" s="8"/>
    </row>
    <row r="35" spans="1:6" x14ac:dyDescent="0.25">
      <c r="A35" s="22">
        <v>4</v>
      </c>
      <c r="B35" s="22" t="s">
        <v>74</v>
      </c>
      <c r="C35" s="22" t="s">
        <v>75</v>
      </c>
      <c r="D35" s="57" t="s">
        <v>81</v>
      </c>
      <c r="E35" s="58">
        <v>106500</v>
      </c>
      <c r="F35" s="8"/>
    </row>
    <row r="36" spans="1:6" x14ac:dyDescent="0.25">
      <c r="A36" s="22"/>
      <c r="B36" s="22"/>
      <c r="C36" s="22"/>
      <c r="D36" s="59" t="s">
        <v>82</v>
      </c>
      <c r="E36" s="30">
        <f>SUM(E35)</f>
        <v>106500</v>
      </c>
      <c r="F36" s="8"/>
    </row>
    <row r="37" spans="1:6" x14ac:dyDescent="0.25">
      <c r="A37" s="22">
        <v>5</v>
      </c>
      <c r="B37" s="22" t="s">
        <v>76</v>
      </c>
      <c r="C37" s="22" t="s">
        <v>79</v>
      </c>
      <c r="D37" s="57" t="s">
        <v>83</v>
      </c>
      <c r="E37" s="58">
        <v>264829.5</v>
      </c>
      <c r="F37" s="8"/>
    </row>
    <row r="38" spans="1:6" x14ac:dyDescent="0.25">
      <c r="A38" s="22"/>
      <c r="B38" s="22"/>
      <c r="C38" s="22"/>
      <c r="D38" s="59" t="s">
        <v>84</v>
      </c>
      <c r="E38" s="30">
        <f>SUM(E37)</f>
        <v>264829.5</v>
      </c>
      <c r="F38" s="8"/>
    </row>
    <row r="39" spans="1:6" x14ac:dyDescent="0.25">
      <c r="A39" s="22">
        <v>6</v>
      </c>
      <c r="B39" s="22" t="s">
        <v>77</v>
      </c>
      <c r="C39" s="22" t="s">
        <v>78</v>
      </c>
      <c r="D39" s="57" t="s">
        <v>85</v>
      </c>
      <c r="E39" s="8">
        <v>76576.66</v>
      </c>
      <c r="F39" s="8"/>
    </row>
    <row r="40" spans="1:6" x14ac:dyDescent="0.25">
      <c r="A40" s="22"/>
      <c r="B40" s="22"/>
      <c r="C40" s="22"/>
      <c r="D40" s="59" t="s">
        <v>86</v>
      </c>
      <c r="E40" s="22">
        <f>SUM(E39)</f>
        <v>76576.66</v>
      </c>
      <c r="F40" s="8"/>
    </row>
    <row r="41" spans="1:6" x14ac:dyDescent="0.25">
      <c r="A41" s="22"/>
      <c r="B41" s="22"/>
      <c r="C41" s="22"/>
      <c r="D41" s="59" t="s">
        <v>87</v>
      </c>
      <c r="E41" s="60">
        <f>+E11+E14+E34+E36+E38+E40</f>
        <v>2024030.1300000001</v>
      </c>
      <c r="F41" s="8"/>
    </row>
    <row r="42" spans="1:6" x14ac:dyDescent="0.25">
      <c r="A42" s="8"/>
      <c r="B42" s="8"/>
      <c r="C42" s="8"/>
      <c r="D42" s="8"/>
      <c r="E42" s="8"/>
      <c r="F42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2019-11-26T08:10:46Z</cp:lastPrinted>
  <dcterms:created xsi:type="dcterms:W3CDTF">2018-11-15T07:03:42Z</dcterms:created>
  <dcterms:modified xsi:type="dcterms:W3CDTF">2020-07-21T09:52:49Z</dcterms:modified>
</cp:coreProperties>
</file>