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'!$A$1:$F$7</definedName>
  </definedNames>
  <calcPr calcId="145621"/>
</workbook>
</file>

<file path=xl/calcChain.xml><?xml version="1.0" encoding="utf-8"?>
<calcChain xmlns="http://schemas.openxmlformats.org/spreadsheetml/2006/main">
  <c r="E10" i="1" l="1"/>
  <c r="E41" i="1"/>
  <c r="E40" i="2"/>
  <c r="E24" i="2"/>
  <c r="E14" i="1" l="1"/>
  <c r="D14" i="1" l="1"/>
  <c r="E15" i="1" l="1"/>
  <c r="E7" i="1" l="1"/>
</calcChain>
</file>

<file path=xl/sharedStrings.xml><?xml version="1.0" encoding="utf-8"?>
<sst xmlns="http://schemas.openxmlformats.org/spreadsheetml/2006/main" count="81" uniqueCount="79">
  <si>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</si>
  <si>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</si>
  <si>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</si>
  <si>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</si>
  <si>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</si>
  <si>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</si>
  <si>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</si>
  <si>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</si>
  <si>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</si>
  <si>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</si>
  <si>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</si>
  <si>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</si>
  <si>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</si>
  <si>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</si>
  <si>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</si>
  <si>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</si>
  <si>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</si>
  <si>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</si>
  <si>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</si>
  <si>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</si>
  <si>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</si>
  <si>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</si>
  <si>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</si>
  <si>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</si>
  <si>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</si>
  <si>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</si>
  <si>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</si>
  <si>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</si>
  <si>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</si>
  <si>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</si>
  <si>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</si>
  <si>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</si>
  <si>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</si>
  <si>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</si>
  <si>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</si>
  <si>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</si>
  <si>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</si>
  <si>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</si>
  <si>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 xml:space="preserve"> </t>
  </si>
  <si>
    <t>Прковремени рад</t>
  </si>
  <si>
    <t>Прилив средстава од РФЗО-а по уговору за 2021.год.</t>
  </si>
  <si>
    <t xml:space="preserve">Стимулација </t>
  </si>
  <si>
    <t>07.12.2021.</t>
  </si>
  <si>
    <t>08.12.2021.</t>
  </si>
  <si>
    <t>DEXON</t>
  </si>
  <si>
    <t>FARMA LOGIST D.O.O.</t>
  </si>
  <si>
    <t>SUPERLAB</t>
  </si>
  <si>
    <t>DIACOR</t>
  </si>
  <si>
    <t>OMNI MEDIKAL d.o.o.</t>
  </si>
  <si>
    <t>JUNIKOM</t>
  </si>
  <si>
    <t>FLORA - KOMERC</t>
  </si>
  <si>
    <t>ECOTRADE BG</t>
  </si>
  <si>
    <t>BRAUN ADRIA</t>
  </si>
  <si>
    <t>VICOR</t>
  </si>
  <si>
    <t>METRECO D.O.O.</t>
  </si>
  <si>
    <t>TREN DOO</t>
  </si>
  <si>
    <t>GOSPER doo</t>
  </si>
  <si>
    <t>MALKER</t>
  </si>
  <si>
    <t>LUPUS MEDICAL D.O.O.</t>
  </si>
  <si>
    <t>DIAHEM  GRAMIM D.O.O.</t>
  </si>
  <si>
    <t>KPP085</t>
  </si>
  <si>
    <t>SANITETSKI MATERIJAL</t>
  </si>
  <si>
    <t>ELEKTRO MEDICA</t>
  </si>
  <si>
    <t>AUTO ACA</t>
  </si>
  <si>
    <t>PAPIRDOL DOO</t>
  </si>
  <si>
    <t>M E D I S A L  DOO</t>
  </si>
  <si>
    <t>ENGEL DOO</t>
  </si>
  <si>
    <t>PROXIMA DOO</t>
  </si>
  <si>
    <t>PARCOMP COMPUTERS</t>
  </si>
  <si>
    <t>BRKA SZR</t>
  </si>
  <si>
    <t>SINOFARM DOO</t>
  </si>
  <si>
    <t>MEDIPRO MPM</t>
  </si>
  <si>
    <t>KPP07E</t>
  </si>
  <si>
    <t>OSTALI MATERIJALNI TROŠKOVI</t>
  </si>
  <si>
    <t>MIHAJLOVIC STR</t>
  </si>
  <si>
    <t>DON DON DOO</t>
  </si>
  <si>
    <t>PALANKA PROMET DOO</t>
  </si>
  <si>
    <t>KPP07D</t>
  </si>
  <si>
    <t>ISHRANA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</si>
</sst>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/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4" fontId="1" fillId="0" borderId="1" xfId="0" applyNumberFormat="1" applyFont="1" applyBorder="1"/>
    <xf numFmtId="4" fontId="5" fillId="0" borderId="1" xfId="0" applyNumberFormat="1" applyFont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/>
    <xf numFmtId="4" fontId="0" fillId="0" borderId="1" xfId="0" applyNumberFormat="1" applyFont="1" applyBorder="1" applyAlignment="1">
      <alignment horizontal="right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>
      <selection activeCell="G22" sqref="G22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6.140625" style="2" bestFit="1" customWidth="1"/>
    <col min="7" max="7" width="13.5703125" style="2" customWidth="1"/>
    <col min="8" max="8" width="9.85546875" style="2" bestFit="1" customWidth="1"/>
    <col min="9" max="9" width="12.140625" style="2" customWidth="1"/>
    <col min="10" max="16384" width="9.140625" style="2"/>
  </cols>
  <sheetData>
    <row r="1" spans="1:11" x14ac:dyDescent="0.25">
      <c r="A1" s="5" t="s">
        <v>0</v>
      </c>
      <c r="B1" s="5"/>
      <c r="C1" s="5"/>
      <c r="D1"/>
    </row>
    <row r="2" spans="1:11" x14ac:dyDescent="0.25">
      <c r="A2"/>
      <c r="B2"/>
      <c r="C2"/>
      <c r="D2"/>
    </row>
    <row r="3" spans="1:11" ht="18.75" x14ac:dyDescent="0.25">
      <c r="C3" s="6" t="s">
        <v>1</v>
      </c>
      <c r="D3" s="26"/>
    </row>
    <row r="7" spans="1:11" ht="18.75" x14ac:dyDescent="0.3">
      <c r="A7" s="49" t="s">
        <v>3</v>
      </c>
      <c r="B7" s="50"/>
      <c r="C7" s="51"/>
      <c r="D7" s="16" t="s">
        <v>43</v>
      </c>
      <c r="E7" s="12">
        <f>+E15</f>
        <v>2231549.4400000004</v>
      </c>
      <c r="F7" s="9"/>
      <c r="G7" s="9"/>
    </row>
    <row r="8" spans="1:11" x14ac:dyDescent="0.25">
      <c r="A8" s="7">
        <v>1</v>
      </c>
      <c r="B8" s="8" t="s">
        <v>2</v>
      </c>
      <c r="C8" s="8"/>
      <c r="D8" s="16" t="s">
        <v>42</v>
      </c>
      <c r="E8" s="10">
        <v>3720310.06</v>
      </c>
    </row>
    <row r="9" spans="1:11" x14ac:dyDescent="0.25">
      <c r="A9" s="1">
        <v>2</v>
      </c>
      <c r="B9" s="37" t="s">
        <v>4</v>
      </c>
      <c r="C9" s="38"/>
      <c r="D9" s="39"/>
      <c r="E9" s="11"/>
      <c r="F9"/>
      <c r="G9"/>
    </row>
    <row r="10" spans="1:11" x14ac:dyDescent="0.25">
      <c r="A10" s="1">
        <v>3</v>
      </c>
      <c r="B10" s="37" t="s">
        <v>40</v>
      </c>
      <c r="C10" s="38"/>
      <c r="D10" s="39"/>
      <c r="E10" s="10">
        <f>721333.33+481162.1</f>
        <v>1202495.43</v>
      </c>
      <c r="F10" s="25"/>
      <c r="G10"/>
    </row>
    <row r="11" spans="1:11" x14ac:dyDescent="0.25">
      <c r="A11" s="1">
        <v>4</v>
      </c>
      <c r="B11" s="37" t="s">
        <v>5</v>
      </c>
      <c r="C11" s="38"/>
      <c r="D11" s="39"/>
      <c r="E11" s="11">
        <v>3050</v>
      </c>
      <c r="F11" s="25"/>
      <c r="G11"/>
      <c r="H11" s="9"/>
    </row>
    <row r="12" spans="1:11" x14ac:dyDescent="0.25">
      <c r="A12" s="1">
        <v>5</v>
      </c>
      <c r="B12" s="37" t="s">
        <v>6</v>
      </c>
      <c r="C12" s="38"/>
      <c r="D12" s="39"/>
      <c r="E12" s="11">
        <v>58488</v>
      </c>
      <c r="F12"/>
      <c r="G12"/>
      <c r="H12" s="9"/>
    </row>
    <row r="13" spans="1:11" x14ac:dyDescent="0.25">
      <c r="A13" s="1">
        <v>6</v>
      </c>
      <c r="B13" s="43" t="s">
        <v>7</v>
      </c>
      <c r="C13" s="44"/>
      <c r="D13" s="45"/>
      <c r="E13" s="10"/>
      <c r="F13" s="9"/>
    </row>
    <row r="14" spans="1:11" x14ac:dyDescent="0.25">
      <c r="A14" s="4">
        <v>7</v>
      </c>
      <c r="B14" s="43" t="s">
        <v>27</v>
      </c>
      <c r="C14" s="45"/>
      <c r="D14" s="27" t="str">
        <f>+D7</f>
        <v>08.12.2021.</v>
      </c>
      <c r="E14" s="10">
        <f>+E41</f>
        <v>2752794.05</v>
      </c>
      <c r="F14" s="9"/>
    </row>
    <row r="15" spans="1:11" x14ac:dyDescent="0.25">
      <c r="A15" s="40" t="s">
        <v>8</v>
      </c>
      <c r="B15" s="41"/>
      <c r="C15" s="41"/>
      <c r="D15" s="42"/>
      <c r="E15" s="12">
        <f>+E8+E9+E10+E11+E12+E13-E14</f>
        <v>2231549.4400000004</v>
      </c>
      <c r="F15" s="9"/>
      <c r="G15" s="9"/>
    </row>
    <row r="16" spans="1:11" x14ac:dyDescent="0.25">
      <c r="F16" s="9"/>
      <c r="K16" s="2" t="s">
        <v>38</v>
      </c>
    </row>
    <row r="18" spans="1:9" x14ac:dyDescent="0.25">
      <c r="A18" s="52" t="s">
        <v>9</v>
      </c>
      <c r="B18" s="53"/>
      <c r="C18" s="53"/>
      <c r="D18" s="53"/>
      <c r="E18" s="54"/>
    </row>
    <row r="19" spans="1:9" x14ac:dyDescent="0.25">
      <c r="A19" s="3">
        <v>1</v>
      </c>
      <c r="B19" s="37" t="s">
        <v>10</v>
      </c>
      <c r="C19" s="38"/>
      <c r="D19" s="39"/>
      <c r="E19" s="11"/>
      <c r="F19" s="25"/>
      <c r="G19"/>
    </row>
    <row r="20" spans="1:9" x14ac:dyDescent="0.25">
      <c r="A20" s="3">
        <v>2</v>
      </c>
      <c r="B20" s="37" t="s">
        <v>11</v>
      </c>
      <c r="C20" s="38"/>
      <c r="D20" s="39"/>
      <c r="E20" s="11">
        <v>699870.66</v>
      </c>
      <c r="F20" s="25"/>
      <c r="G20"/>
    </row>
    <row r="21" spans="1:9" x14ac:dyDescent="0.25">
      <c r="A21" s="3">
        <v>3</v>
      </c>
      <c r="B21" s="37" t="s">
        <v>12</v>
      </c>
      <c r="C21" s="38"/>
      <c r="D21" s="39"/>
      <c r="E21" s="11"/>
      <c r="F21"/>
      <c r="G21"/>
    </row>
    <row r="22" spans="1:9" x14ac:dyDescent="0.25">
      <c r="A22" s="3">
        <v>4</v>
      </c>
      <c r="B22" s="37" t="s">
        <v>13</v>
      </c>
      <c r="C22" s="38"/>
      <c r="D22" s="39"/>
      <c r="E22" s="11"/>
      <c r="F22"/>
      <c r="G22"/>
    </row>
    <row r="23" spans="1:9" x14ac:dyDescent="0.25">
      <c r="A23" s="3">
        <v>5</v>
      </c>
      <c r="B23" s="37" t="s">
        <v>14</v>
      </c>
      <c r="C23" s="38"/>
      <c r="D23" s="39"/>
      <c r="E23" s="10"/>
      <c r="F23"/>
      <c r="G23"/>
    </row>
    <row r="24" spans="1:9" x14ac:dyDescent="0.25">
      <c r="A24" s="3">
        <v>6</v>
      </c>
      <c r="B24" s="37" t="s">
        <v>15</v>
      </c>
      <c r="C24" s="38"/>
      <c r="D24" s="39"/>
      <c r="E24" s="10">
        <v>218666.66</v>
      </c>
      <c r="F24"/>
      <c r="G24"/>
    </row>
    <row r="25" spans="1:9" x14ac:dyDescent="0.25">
      <c r="A25" s="3">
        <v>7</v>
      </c>
      <c r="B25" s="37" t="s">
        <v>16</v>
      </c>
      <c r="C25" s="38"/>
      <c r="D25" s="39"/>
      <c r="E25" s="10">
        <v>530600.49</v>
      </c>
      <c r="F25"/>
      <c r="G25"/>
      <c r="H25" s="9"/>
    </row>
    <row r="26" spans="1:9" x14ac:dyDescent="0.25">
      <c r="A26" s="3">
        <v>8</v>
      </c>
      <c r="B26" s="37" t="s">
        <v>17</v>
      </c>
      <c r="C26" s="38"/>
      <c r="D26" s="39"/>
      <c r="E26" s="11"/>
      <c r="F26"/>
    </row>
    <row r="27" spans="1:9" x14ac:dyDescent="0.25">
      <c r="A27" s="3">
        <v>9</v>
      </c>
      <c r="B27" s="13" t="s">
        <v>18</v>
      </c>
      <c r="C27" s="14"/>
      <c r="D27" s="15"/>
      <c r="E27" s="11"/>
      <c r="F27"/>
      <c r="G27"/>
      <c r="I27" s="31"/>
    </row>
    <row r="28" spans="1:9" x14ac:dyDescent="0.25">
      <c r="A28" s="3">
        <v>10</v>
      </c>
      <c r="B28" s="13" t="s">
        <v>19</v>
      </c>
      <c r="C28" s="14"/>
      <c r="D28" s="14"/>
      <c r="E28" s="11"/>
      <c r="F28"/>
      <c r="G28"/>
      <c r="I28" s="32"/>
    </row>
    <row r="29" spans="1:9" x14ac:dyDescent="0.25">
      <c r="A29" s="3">
        <v>11</v>
      </c>
      <c r="B29" s="37" t="s">
        <v>20</v>
      </c>
      <c r="C29" s="38"/>
      <c r="D29" s="39"/>
      <c r="E29" s="56">
        <v>1154474.7</v>
      </c>
      <c r="F29" s="25"/>
      <c r="G29"/>
    </row>
    <row r="30" spans="1:9" x14ac:dyDescent="0.25">
      <c r="A30" s="3">
        <v>12</v>
      </c>
      <c r="B30" s="37" t="s">
        <v>21</v>
      </c>
      <c r="C30" s="38"/>
      <c r="D30" s="39"/>
      <c r="E30" s="11"/>
      <c r="F30"/>
    </row>
    <row r="31" spans="1:9" x14ac:dyDescent="0.25">
      <c r="A31" s="3">
        <v>13</v>
      </c>
      <c r="B31" s="37" t="s">
        <v>22</v>
      </c>
      <c r="C31" s="38"/>
      <c r="D31" s="39"/>
      <c r="E31" s="11"/>
      <c r="F31" s="25"/>
      <c r="G31" s="25"/>
      <c r="I31" s="33"/>
    </row>
    <row r="32" spans="1:9" x14ac:dyDescent="0.25">
      <c r="A32" s="3">
        <v>14</v>
      </c>
      <c r="B32" s="37" t="s">
        <v>23</v>
      </c>
      <c r="C32" s="38"/>
      <c r="D32" s="39"/>
      <c r="E32" s="11"/>
      <c r="F32"/>
      <c r="G32"/>
      <c r="I32" s="33"/>
    </row>
    <row r="33" spans="1:9" x14ac:dyDescent="0.25">
      <c r="A33" s="3">
        <v>15</v>
      </c>
      <c r="B33" s="37" t="s">
        <v>24</v>
      </c>
      <c r="C33" s="38"/>
      <c r="D33" s="39"/>
      <c r="E33" s="11"/>
      <c r="F33" s="25"/>
      <c r="G33"/>
      <c r="I33" s="31"/>
    </row>
    <row r="34" spans="1:9" x14ac:dyDescent="0.25">
      <c r="A34" s="3"/>
      <c r="B34" s="22" t="s">
        <v>36</v>
      </c>
      <c r="C34" s="23"/>
      <c r="D34" s="24"/>
      <c r="E34" s="11"/>
      <c r="F34" s="21"/>
      <c r="G34" s="21"/>
      <c r="I34" s="34"/>
    </row>
    <row r="35" spans="1:9" x14ac:dyDescent="0.25">
      <c r="A35" s="3"/>
      <c r="B35" s="22" t="s">
        <v>37</v>
      </c>
      <c r="C35" s="23"/>
      <c r="D35" s="24"/>
      <c r="E35" s="11"/>
      <c r="F35" s="21"/>
      <c r="G35" s="21"/>
      <c r="I35" s="31"/>
    </row>
    <row r="36" spans="1:9" x14ac:dyDescent="0.25">
      <c r="A36" s="3"/>
      <c r="B36" s="22" t="s">
        <v>34</v>
      </c>
      <c r="C36" s="23"/>
      <c r="D36" s="24"/>
      <c r="E36" s="11"/>
      <c r="F36" s="21"/>
      <c r="G36" s="21"/>
    </row>
    <row r="37" spans="1:9" x14ac:dyDescent="0.25">
      <c r="A37" s="3"/>
      <c r="B37" s="22" t="s">
        <v>35</v>
      </c>
      <c r="C37" s="23"/>
      <c r="D37" s="24"/>
      <c r="E37" s="11"/>
      <c r="F37" s="21"/>
      <c r="G37" s="21"/>
    </row>
    <row r="38" spans="1:9" x14ac:dyDescent="0.25">
      <c r="A38" s="3">
        <v>16</v>
      </c>
      <c r="B38" s="43" t="s">
        <v>25</v>
      </c>
      <c r="C38" s="44"/>
      <c r="D38" s="45"/>
      <c r="E38" s="11">
        <v>149181.54</v>
      </c>
      <c r="F38"/>
      <c r="G38" s="25"/>
    </row>
    <row r="39" spans="1:9" x14ac:dyDescent="0.25">
      <c r="A39" s="3">
        <v>17</v>
      </c>
      <c r="B39" s="37" t="s">
        <v>39</v>
      </c>
      <c r="C39" s="38"/>
      <c r="D39" s="39"/>
      <c r="E39" s="11"/>
      <c r="F39"/>
      <c r="G39"/>
    </row>
    <row r="40" spans="1:9" x14ac:dyDescent="0.25">
      <c r="A40" s="3">
        <v>18</v>
      </c>
      <c r="B40" s="46" t="s">
        <v>41</v>
      </c>
      <c r="C40" s="47"/>
      <c r="D40" s="48"/>
      <c r="E40" s="11"/>
      <c r="F40" s="21"/>
      <c r="G40" s="21"/>
    </row>
    <row r="41" spans="1:9" x14ac:dyDescent="0.25">
      <c r="A41" s="40" t="s">
        <v>26</v>
      </c>
      <c r="B41" s="41"/>
      <c r="C41" s="41"/>
      <c r="D41" s="42"/>
      <c r="E41" s="12">
        <f>SUM(E19:E40)</f>
        <v>2752794.05</v>
      </c>
      <c r="F41" s="9"/>
      <c r="G41" s="9"/>
    </row>
  </sheetData>
  <mergeCells count="26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1:D41"/>
    <mergeCell ref="B33:D33"/>
    <mergeCell ref="B38:D38"/>
    <mergeCell ref="B26:D26"/>
    <mergeCell ref="B29:D29"/>
    <mergeCell ref="B30:D30"/>
    <mergeCell ref="B31:D31"/>
    <mergeCell ref="B32:D32"/>
    <mergeCell ref="B40:D40"/>
  </mergeCells>
  <pageMargins left="0.7" right="0.7" top="0.75" bottom="0.75" header="0.3" footer="0.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opLeftCell="A14" zoomScaleNormal="100" workbookViewId="0">
      <selection activeCell="E24" sqref="E24:E39"/>
    </sheetView>
  </sheetViews>
  <sheetFormatPr defaultRowHeight="15" x14ac:dyDescent="0.25"/>
  <cols>
    <col min="1" max="1" width="5.140625" customWidth="1"/>
    <col min="2" max="2" width="9.7109375" customWidth="1"/>
    <col min="3" max="3" width="37.5703125" style="5" customWidth="1"/>
    <col min="4" max="4" width="45.140625" customWidth="1"/>
    <col min="5" max="5" width="19" customWidth="1"/>
    <col min="6" max="6" width="0.140625" customWidth="1"/>
    <col min="7" max="7" width="23.85546875" customWidth="1"/>
    <col min="8" max="8" width="9.85546875" bestFit="1" customWidth="1"/>
  </cols>
  <sheetData>
    <row r="1" spans="1:8" x14ac:dyDescent="0.25">
      <c r="B1" s="5" t="s">
        <v>0</v>
      </c>
      <c r="D1" s="5"/>
    </row>
    <row r="3" spans="1:8" ht="18.75" x14ac:dyDescent="0.25">
      <c r="B3" s="2"/>
      <c r="C3" s="29"/>
      <c r="D3" s="6" t="s">
        <v>1</v>
      </c>
    </row>
    <row r="4" spans="1:8" ht="15.75" x14ac:dyDescent="0.25">
      <c r="B4" s="18" t="s">
        <v>32</v>
      </c>
      <c r="C4" s="18"/>
      <c r="D4" s="19"/>
      <c r="E4" s="16"/>
      <c r="F4" s="20"/>
    </row>
    <row r="5" spans="1:8" ht="15.75" x14ac:dyDescent="0.25">
      <c r="B5" s="17"/>
      <c r="C5" s="18"/>
      <c r="D5" s="18"/>
      <c r="E5" s="19"/>
      <c r="F5" s="5"/>
      <c r="G5" s="5"/>
      <c r="H5" s="5"/>
    </row>
    <row r="7" spans="1:8" s="5" customFormat="1" ht="15.75" x14ac:dyDescent="0.25">
      <c r="A7" s="28" t="s">
        <v>33</v>
      </c>
      <c r="B7" s="28" t="s">
        <v>28</v>
      </c>
      <c r="C7" s="28" t="s">
        <v>29</v>
      </c>
      <c r="D7" s="28" t="s">
        <v>30</v>
      </c>
      <c r="E7" s="28" t="s">
        <v>31</v>
      </c>
    </row>
    <row r="8" spans="1:8" x14ac:dyDescent="0.25">
      <c r="A8" s="8"/>
      <c r="B8" s="30" t="s">
        <v>60</v>
      </c>
      <c r="C8" s="30" t="s">
        <v>61</v>
      </c>
      <c r="D8" s="8" t="s">
        <v>44</v>
      </c>
      <c r="E8" s="36">
        <v>73997</v>
      </c>
    </row>
    <row r="9" spans="1:8" x14ac:dyDescent="0.25">
      <c r="A9" s="8"/>
      <c r="B9" s="8"/>
      <c r="C9" s="30"/>
      <c r="D9" s="8" t="s">
        <v>45</v>
      </c>
      <c r="E9" s="11">
        <v>4823.5</v>
      </c>
    </row>
    <row r="10" spans="1:8" x14ac:dyDescent="0.25">
      <c r="A10" s="8"/>
      <c r="B10" s="8"/>
      <c r="C10" s="30"/>
      <c r="D10" s="8" t="s">
        <v>46</v>
      </c>
      <c r="E10" s="36">
        <v>29119.8</v>
      </c>
    </row>
    <row r="11" spans="1:8" x14ac:dyDescent="0.25">
      <c r="A11" s="8"/>
      <c r="B11" s="8"/>
      <c r="C11" s="30"/>
      <c r="D11" s="8" t="s">
        <v>47</v>
      </c>
      <c r="E11" s="36">
        <v>12078</v>
      </c>
    </row>
    <row r="12" spans="1:8" x14ac:dyDescent="0.25">
      <c r="A12" s="8"/>
      <c r="B12" s="8"/>
      <c r="C12" s="30"/>
      <c r="D12" s="8" t="s">
        <v>48</v>
      </c>
      <c r="E12" s="36">
        <v>12650</v>
      </c>
    </row>
    <row r="13" spans="1:8" x14ac:dyDescent="0.25">
      <c r="A13" s="8"/>
      <c r="B13" s="8"/>
      <c r="C13" s="30"/>
      <c r="D13" s="8" t="s">
        <v>49</v>
      </c>
      <c r="E13" s="36">
        <v>15600</v>
      </c>
    </row>
    <row r="14" spans="1:8" x14ac:dyDescent="0.25">
      <c r="A14" s="8"/>
      <c r="B14" s="8"/>
      <c r="C14" s="30"/>
      <c r="D14" s="8" t="s">
        <v>50</v>
      </c>
      <c r="E14" s="36">
        <v>148800</v>
      </c>
    </row>
    <row r="15" spans="1:8" x14ac:dyDescent="0.25">
      <c r="A15" s="8"/>
      <c r="B15" s="8"/>
      <c r="C15" s="30"/>
      <c r="D15" s="8" t="s">
        <v>51</v>
      </c>
      <c r="E15" s="36">
        <v>56862</v>
      </c>
    </row>
    <row r="16" spans="1:8" x14ac:dyDescent="0.25">
      <c r="A16" s="8"/>
      <c r="B16" s="8"/>
      <c r="C16" s="30"/>
      <c r="D16" s="8" t="s">
        <v>52</v>
      </c>
      <c r="E16" s="36">
        <v>20790</v>
      </c>
    </row>
    <row r="17" spans="1:5" x14ac:dyDescent="0.25">
      <c r="A17" s="8"/>
      <c r="B17" s="8"/>
      <c r="C17" s="30"/>
      <c r="D17" t="s">
        <v>53</v>
      </c>
      <c r="E17" s="36">
        <v>117449.2</v>
      </c>
    </row>
    <row r="18" spans="1:5" x14ac:dyDescent="0.25">
      <c r="A18" s="8"/>
      <c r="B18" s="8"/>
      <c r="C18" s="30"/>
      <c r="D18" s="8" t="s">
        <v>54</v>
      </c>
      <c r="E18" s="36">
        <v>27384</v>
      </c>
    </row>
    <row r="19" spans="1:5" x14ac:dyDescent="0.25">
      <c r="A19" s="8"/>
      <c r="B19" s="8"/>
      <c r="C19" s="30"/>
      <c r="D19" s="8" t="s">
        <v>55</v>
      </c>
      <c r="E19" s="36">
        <v>149184</v>
      </c>
    </row>
    <row r="20" spans="1:5" x14ac:dyDescent="0.25">
      <c r="A20" s="8"/>
      <c r="B20" s="8"/>
      <c r="C20" s="30"/>
      <c r="D20" s="8" t="s">
        <v>56</v>
      </c>
      <c r="E20" s="36">
        <v>38376</v>
      </c>
    </row>
    <row r="21" spans="1:5" x14ac:dyDescent="0.25">
      <c r="A21" s="8"/>
      <c r="B21" s="8"/>
      <c r="C21" s="30"/>
      <c r="D21" s="8" t="s">
        <v>57</v>
      </c>
      <c r="E21" s="36">
        <v>58488</v>
      </c>
    </row>
    <row r="22" spans="1:5" x14ac:dyDescent="0.25">
      <c r="A22" s="8"/>
      <c r="B22" s="30"/>
      <c r="C22" s="30"/>
      <c r="D22" s="8" t="s">
        <v>58</v>
      </c>
      <c r="E22" s="11">
        <v>199945.2</v>
      </c>
    </row>
    <row r="23" spans="1:5" x14ac:dyDescent="0.25">
      <c r="A23" s="8"/>
      <c r="B23" s="8"/>
      <c r="C23" s="30"/>
      <c r="D23" s="8" t="s">
        <v>59</v>
      </c>
      <c r="E23" s="11">
        <v>188928</v>
      </c>
    </row>
    <row r="24" spans="1:5" x14ac:dyDescent="0.25">
      <c r="A24" s="8"/>
      <c r="B24" s="8"/>
      <c r="C24" s="30"/>
      <c r="D24" s="8"/>
      <c r="E24" s="35">
        <f>SUM(E8:E23)</f>
        <v>1154474.7</v>
      </c>
    </row>
    <row r="25" spans="1:5" x14ac:dyDescent="0.25">
      <c r="A25" s="55"/>
      <c r="B25" s="8" t="s">
        <v>72</v>
      </c>
      <c r="C25" s="30" t="s">
        <v>73</v>
      </c>
      <c r="D25" s="8" t="s">
        <v>62</v>
      </c>
      <c r="E25" s="36">
        <v>29760</v>
      </c>
    </row>
    <row r="26" spans="1:5" x14ac:dyDescent="0.25">
      <c r="B26" s="8"/>
      <c r="C26" s="30"/>
      <c r="D26" s="8" t="s">
        <v>63</v>
      </c>
      <c r="E26" s="11">
        <v>35700</v>
      </c>
    </row>
    <row r="27" spans="1:5" x14ac:dyDescent="0.25">
      <c r="B27" s="8"/>
      <c r="C27" s="30"/>
      <c r="D27" s="8" t="s">
        <v>64</v>
      </c>
      <c r="E27" s="11">
        <v>43110</v>
      </c>
    </row>
    <row r="28" spans="1:5" x14ac:dyDescent="0.25">
      <c r="B28" s="8"/>
      <c r="C28" s="30"/>
      <c r="D28" s="8" t="s">
        <v>65</v>
      </c>
      <c r="E28" s="11">
        <v>136335.6</v>
      </c>
    </row>
    <row r="29" spans="1:5" x14ac:dyDescent="0.25">
      <c r="B29" s="8"/>
      <c r="C29" s="30"/>
      <c r="D29" s="8" t="s">
        <v>66</v>
      </c>
      <c r="E29" s="11">
        <v>29040</v>
      </c>
    </row>
    <row r="30" spans="1:5" x14ac:dyDescent="0.25">
      <c r="B30" s="8"/>
      <c r="C30" s="30"/>
      <c r="D30" s="8" t="s">
        <v>67</v>
      </c>
      <c r="E30" s="11">
        <v>85182.89</v>
      </c>
    </row>
    <row r="31" spans="1:5" x14ac:dyDescent="0.25">
      <c r="B31" s="8"/>
      <c r="C31" s="30"/>
      <c r="D31" s="8" t="s">
        <v>68</v>
      </c>
      <c r="E31" s="11">
        <v>4570</v>
      </c>
    </row>
    <row r="32" spans="1:5" x14ac:dyDescent="0.25">
      <c r="B32" s="8"/>
      <c r="C32" s="30"/>
      <c r="D32" s="8" t="s">
        <v>69</v>
      </c>
      <c r="E32" s="11">
        <v>15000</v>
      </c>
    </row>
    <row r="33" spans="2:5" x14ac:dyDescent="0.25">
      <c r="B33" s="8"/>
      <c r="C33" s="30"/>
      <c r="D33" s="8" t="s">
        <v>70</v>
      </c>
      <c r="E33" s="11">
        <v>9870</v>
      </c>
    </row>
    <row r="34" spans="2:5" x14ac:dyDescent="0.25">
      <c r="B34" s="8"/>
      <c r="C34" s="30"/>
      <c r="D34" s="8" t="s">
        <v>71</v>
      </c>
      <c r="E34" s="11">
        <v>142032</v>
      </c>
    </row>
    <row r="35" spans="2:5" x14ac:dyDescent="0.25">
      <c r="B35" s="8"/>
      <c r="C35" s="30"/>
      <c r="D35" s="8"/>
      <c r="E35" s="35">
        <v>530600.49</v>
      </c>
    </row>
    <row r="36" spans="2:5" x14ac:dyDescent="0.25">
      <c r="B36" s="8" t="s">
        <v>77</v>
      </c>
      <c r="C36" s="30" t="s">
        <v>78</v>
      </c>
      <c r="D36" s="8" t="s">
        <v>74</v>
      </c>
      <c r="E36" s="11">
        <v>132931.01</v>
      </c>
    </row>
    <row r="37" spans="2:5" x14ac:dyDescent="0.25">
      <c r="B37" s="8"/>
      <c r="C37" s="30"/>
      <c r="D37" s="8" t="s">
        <v>75</v>
      </c>
      <c r="E37" s="11">
        <v>13101.55</v>
      </c>
    </row>
    <row r="38" spans="2:5" x14ac:dyDescent="0.25">
      <c r="B38" s="8"/>
      <c r="C38" s="30"/>
      <c r="D38" s="8" t="s">
        <v>76</v>
      </c>
      <c r="E38" s="11">
        <v>72634.100000000006</v>
      </c>
    </row>
    <row r="39" spans="2:5" x14ac:dyDescent="0.25">
      <c r="B39" s="8"/>
      <c r="C39" s="30"/>
      <c r="D39" s="8"/>
      <c r="E39" s="35">
        <v>218666.66</v>
      </c>
    </row>
    <row r="40" spans="2:5" x14ac:dyDescent="0.25">
      <c r="E40" s="25">
        <f>+E39+E35+E24</f>
        <v>1903741.85</v>
      </c>
    </row>
    <row r="41" spans="2:5" x14ac:dyDescent="0.25">
      <c r="E41" s="25"/>
    </row>
    <row r="42" spans="2:5" x14ac:dyDescent="0.25">
      <c r="E42" s="25"/>
    </row>
    <row r="43" spans="2:5" x14ac:dyDescent="0.25">
      <c r="E43" s="25"/>
    </row>
    <row r="44" spans="2:5" x14ac:dyDescent="0.25">
      <c r="E44" s="25"/>
    </row>
    <row r="45" spans="2:5" x14ac:dyDescent="0.25">
      <c r="E45" s="25"/>
    </row>
    <row r="46" spans="2:5" x14ac:dyDescent="0.25">
      <c r="E46" s="25"/>
    </row>
  </sheetData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2021-11-04T11:02:42Z</cp:lastPrinted>
  <dcterms:created xsi:type="dcterms:W3CDTF">2018-11-15T07:03:42Z</dcterms:created>
  <dcterms:modified xsi:type="dcterms:W3CDTF">2021-12-09T13:34:43Z</dcterms:modified>
</cp:coreProperties>
</file>