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externalReferences>
    <externalReference r:id="rId4"/>
  </externalReferences>
  <definedNames>
    <definedName name="_xlnm.Print_Area" localSheetId="1">'ИСПЛАТА ПО ДОБАВЉАЧИМА '!$A$1:$F$7</definedName>
  </definedNames>
  <calcPr calcId="145621"/>
</workbook>
</file>

<file path=xl/calcChain.xml><?xml version="1.0" encoding="utf-8"?>
<calcChain xmlns="http://schemas.openxmlformats.org/spreadsheetml/2006/main">
  <c r="E20" i="2" l="1"/>
  <c r="D8" i="2"/>
  <c r="F8" i="2"/>
  <c r="D9" i="2"/>
  <c r="F9" i="2"/>
  <c r="D10" i="2"/>
  <c r="F10" i="2"/>
  <c r="D11" i="2"/>
  <c r="F11" i="2"/>
  <c r="D12" i="2"/>
  <c r="F12" i="2"/>
  <c r="D13" i="2"/>
  <c r="F13" i="2"/>
  <c r="D14" i="2"/>
  <c r="F14" i="2"/>
  <c r="F15" i="2"/>
  <c r="F16" i="2"/>
  <c r="E10" i="1"/>
  <c r="E41" i="1" l="1"/>
  <c r="E14" i="1" l="1"/>
  <c r="D14" i="1" l="1"/>
  <c r="E15" i="1" l="1"/>
  <c r="E7" i="1" l="1"/>
</calcChain>
</file>

<file path=xl/sharedStrings.xml><?xml version="1.0" encoding="utf-8"?>
<sst xmlns="http://schemas.openxmlformats.org/spreadsheetml/2006/main" count="58" uniqueCount="55">
  <si>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</si>
  <si>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</si>
  <si>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</si>
  <si>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</si>
  <si>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</si>
  <si>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</si>
  <si>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</si>
  <si>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</si>
  <si>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</si>
  <si>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</si>
  <si>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</si>
  <si>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</si>
  <si>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</si>
  <si>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</si>
  <si>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</si>
  <si>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</si>
  <si>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</si>
  <si>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</si>
  <si>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</si>
  <si>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</si>
  <si>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</si>
  <si>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</si>
  <si>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</si>
  <si>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</si>
  <si>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</si>
  <si>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</si>
  <si>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</si>
  <si>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</si>
  <si>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</si>
  <si>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</si>
  <si>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</si>
  <si>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</si>
  <si>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</si>
  <si>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</si>
  <si>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</si>
  <si>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</si>
  <si>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</si>
  <si>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</si>
  <si>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</si>
  <si>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</si>
  <si>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</si>
  <si>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 xml:space="preserve">Стимулација </t>
  </si>
  <si>
    <t>08.12.2021.</t>
  </si>
  <si>
    <t>09.12.2021.</t>
  </si>
  <si>
    <t>KPP071</t>
  </si>
  <si>
    <t>LEK</t>
  </si>
  <si>
    <t>Farmalogist</t>
  </si>
  <si>
    <t>Phoenix pharma doo</t>
  </si>
  <si>
    <t>Sopharma Trading</t>
  </si>
  <si>
    <t>VEGA</t>
  </si>
  <si>
    <t>KPP073</t>
  </si>
  <si>
    <t>CITOSTATICI</t>
  </si>
  <si>
    <t>KPP07C</t>
  </si>
  <si>
    <t>ENERGENTI</t>
  </si>
  <si>
    <t>ELEKTRODISTRIBUCIJA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</si>
</sst>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" fontId="1" fillId="0" borderId="1" xfId="0" applyNumberFormat="1" applyFont="1" applyBorder="1"/>
    <xf numFmtId="4" fontId="5" fillId="0" borderId="1" xfId="0" applyNumberFormat="1" applyFont="1" applyBorder="1"/>
    <xf numFmtId="0" fontId="0" fillId="0" borderId="2" xfId="0" applyBorder="1"/>
    <xf numFmtId="4" fontId="0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LNICA/Downloads/faktu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ure"/>
    </sheetNames>
    <sheetDataSet>
      <sheetData sheetId="0">
        <row r="3">
          <cell r="S3" t="str">
            <v>Amicus SRB d.o.o.</v>
          </cell>
          <cell r="U3">
            <v>8174.38</v>
          </cell>
        </row>
        <row r="4">
          <cell r="S4" t="str">
            <v>Farmalogist</v>
          </cell>
          <cell r="U4">
            <v>418977.57</v>
          </cell>
        </row>
        <row r="5">
          <cell r="S5" t="str">
            <v>MEDIKUNION DOO</v>
          </cell>
          <cell r="U5">
            <v>28605.5</v>
          </cell>
        </row>
        <row r="6">
          <cell r="S6" t="str">
            <v>PharmaSwiss</v>
          </cell>
          <cell r="U6">
            <v>37563.589999999997</v>
          </cell>
        </row>
        <row r="7">
          <cell r="S7" t="str">
            <v>Phoenix pharma doo</v>
          </cell>
          <cell r="U7">
            <v>601470.43000000005</v>
          </cell>
        </row>
        <row r="8">
          <cell r="S8" t="str">
            <v>Sopharma Trading</v>
          </cell>
          <cell r="U8">
            <v>44039.91</v>
          </cell>
        </row>
        <row r="9">
          <cell r="S9" t="str">
            <v>VEGA</v>
          </cell>
          <cell r="U9">
            <v>30716.400000000001</v>
          </cell>
        </row>
        <row r="10">
          <cell r="U10">
            <v>1169547.78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13" workbookViewId="0">
      <selection activeCell="G22" sqref="G2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8" width="9.85546875" style="2" bestFit="1" customWidth="1"/>
    <col min="9" max="9" width="12.140625" style="2" customWidth="1"/>
    <col min="10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39" t="s">
        <v>3</v>
      </c>
      <c r="B7" s="40"/>
      <c r="C7" s="41"/>
      <c r="D7" s="16" t="s">
        <v>43</v>
      </c>
      <c r="E7" s="12">
        <f>+E15</f>
        <v>2236499.4400000004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42</v>
      </c>
      <c r="E8" s="10">
        <v>2231549.44</v>
      </c>
    </row>
    <row r="9" spans="1:11" x14ac:dyDescent="0.25">
      <c r="A9" s="1">
        <v>2</v>
      </c>
      <c r="B9" s="42" t="s">
        <v>4</v>
      </c>
      <c r="C9" s="43"/>
      <c r="D9" s="44"/>
      <c r="E9" s="11"/>
      <c r="F9"/>
      <c r="G9"/>
    </row>
    <row r="10" spans="1:11" x14ac:dyDescent="0.25">
      <c r="A10" s="1">
        <v>3</v>
      </c>
      <c r="B10" s="42" t="s">
        <v>40</v>
      </c>
      <c r="C10" s="43"/>
      <c r="D10" s="44"/>
      <c r="E10" s="10">
        <f>+E23+E26+E27</f>
        <v>2175013.1900000004</v>
      </c>
      <c r="F10" s="25"/>
      <c r="G10"/>
    </row>
    <row r="11" spans="1:11" x14ac:dyDescent="0.25">
      <c r="A11" s="1">
        <v>4</v>
      </c>
      <c r="B11" s="42" t="s">
        <v>5</v>
      </c>
      <c r="C11" s="43"/>
      <c r="D11" s="44"/>
      <c r="E11" s="11">
        <v>4950</v>
      </c>
      <c r="F11" s="25"/>
      <c r="G11"/>
      <c r="H11" s="9"/>
    </row>
    <row r="12" spans="1:11" x14ac:dyDescent="0.25">
      <c r="A12" s="1">
        <v>5</v>
      </c>
      <c r="B12" s="42" t="s">
        <v>6</v>
      </c>
      <c r="C12" s="43"/>
      <c r="D12" s="44"/>
      <c r="E12" s="11"/>
      <c r="F12"/>
      <c r="G12"/>
      <c r="H12" s="9"/>
    </row>
    <row r="13" spans="1:11" x14ac:dyDescent="0.25">
      <c r="A13" s="1">
        <v>6</v>
      </c>
      <c r="B13" s="45" t="s">
        <v>7</v>
      </c>
      <c r="C13" s="53"/>
      <c r="D13" s="46"/>
      <c r="E13" s="10"/>
      <c r="F13" s="9"/>
    </row>
    <row r="14" spans="1:11" x14ac:dyDescent="0.25">
      <c r="A14" s="4">
        <v>7</v>
      </c>
      <c r="B14" s="45" t="s">
        <v>27</v>
      </c>
      <c r="C14" s="46"/>
      <c r="D14" s="27" t="str">
        <f>+D7</f>
        <v>09.12.2021.</v>
      </c>
      <c r="E14" s="10">
        <f>+E41</f>
        <v>2175013.1900000004</v>
      </c>
      <c r="F14" s="9"/>
    </row>
    <row r="15" spans="1:11" x14ac:dyDescent="0.25">
      <c r="A15" s="47" t="s">
        <v>8</v>
      </c>
      <c r="B15" s="48"/>
      <c r="C15" s="48"/>
      <c r="D15" s="49"/>
      <c r="E15" s="12">
        <f>+E8+E9+E10+E11+E12+E13-E14</f>
        <v>2236499.4400000004</v>
      </c>
      <c r="F15" s="9"/>
      <c r="G15" s="9"/>
    </row>
    <row r="16" spans="1:11" x14ac:dyDescent="0.25">
      <c r="F16" s="9"/>
      <c r="K16" s="2" t="s">
        <v>38</v>
      </c>
    </row>
    <row r="18" spans="1:9" x14ac:dyDescent="0.25">
      <c r="A18" s="50" t="s">
        <v>9</v>
      </c>
      <c r="B18" s="51"/>
      <c r="C18" s="51"/>
      <c r="D18" s="51"/>
      <c r="E18" s="52"/>
    </row>
    <row r="19" spans="1:9" x14ac:dyDescent="0.25">
      <c r="A19" s="3">
        <v>1</v>
      </c>
      <c r="B19" s="42" t="s">
        <v>10</v>
      </c>
      <c r="C19" s="43"/>
      <c r="D19" s="44"/>
      <c r="E19" s="11"/>
      <c r="F19" s="25"/>
      <c r="G19"/>
    </row>
    <row r="20" spans="1:9" x14ac:dyDescent="0.25">
      <c r="A20" s="3">
        <v>2</v>
      </c>
      <c r="B20" s="42" t="s">
        <v>11</v>
      </c>
      <c r="C20" s="43"/>
      <c r="D20" s="44"/>
      <c r="E20" s="11"/>
      <c r="F20" s="25"/>
      <c r="G20"/>
    </row>
    <row r="21" spans="1:9" x14ac:dyDescent="0.25">
      <c r="A21" s="3">
        <v>3</v>
      </c>
      <c r="B21" s="42" t="s">
        <v>12</v>
      </c>
      <c r="C21" s="43"/>
      <c r="D21" s="44"/>
      <c r="E21" s="11"/>
      <c r="F21"/>
      <c r="G21"/>
    </row>
    <row r="22" spans="1:9" x14ac:dyDescent="0.25">
      <c r="A22" s="3">
        <v>4</v>
      </c>
      <c r="B22" s="42" t="s">
        <v>13</v>
      </c>
      <c r="C22" s="43"/>
      <c r="D22" s="44"/>
      <c r="E22" s="11"/>
      <c r="F22"/>
      <c r="G22"/>
    </row>
    <row r="23" spans="1:9" x14ac:dyDescent="0.25">
      <c r="A23" s="3">
        <v>5</v>
      </c>
      <c r="B23" s="42" t="s">
        <v>14</v>
      </c>
      <c r="C23" s="43"/>
      <c r="D23" s="44"/>
      <c r="E23" s="10">
        <v>780563.9</v>
      </c>
      <c r="F23"/>
      <c r="G23"/>
    </row>
    <row r="24" spans="1:9" x14ac:dyDescent="0.25">
      <c r="A24" s="3">
        <v>6</v>
      </c>
      <c r="B24" s="42" t="s">
        <v>15</v>
      </c>
      <c r="C24" s="43"/>
      <c r="D24" s="44"/>
      <c r="E24" s="10"/>
      <c r="F24"/>
      <c r="G24"/>
    </row>
    <row r="25" spans="1:9" x14ac:dyDescent="0.25">
      <c r="A25" s="3">
        <v>7</v>
      </c>
      <c r="B25" s="42" t="s">
        <v>16</v>
      </c>
      <c r="C25" s="43"/>
      <c r="D25" s="44"/>
      <c r="E25" s="10"/>
      <c r="F25"/>
      <c r="G25"/>
      <c r="H25" s="9"/>
    </row>
    <row r="26" spans="1:9" x14ac:dyDescent="0.25">
      <c r="A26" s="3">
        <v>8</v>
      </c>
      <c r="B26" s="42" t="s">
        <v>17</v>
      </c>
      <c r="C26" s="43"/>
      <c r="D26" s="44"/>
      <c r="E26" s="11">
        <v>1169547.78</v>
      </c>
      <c r="F26"/>
    </row>
    <row r="27" spans="1:9" x14ac:dyDescent="0.25">
      <c r="A27" s="3">
        <v>9</v>
      </c>
      <c r="B27" s="13" t="s">
        <v>18</v>
      </c>
      <c r="C27" s="14"/>
      <c r="D27" s="15"/>
      <c r="E27" s="11">
        <v>224901.51</v>
      </c>
      <c r="F27"/>
      <c r="G27"/>
      <c r="I27" s="31"/>
    </row>
    <row r="28" spans="1:9" x14ac:dyDescent="0.25">
      <c r="A28" s="3">
        <v>10</v>
      </c>
      <c r="B28" s="13" t="s">
        <v>19</v>
      </c>
      <c r="C28" s="14"/>
      <c r="D28" s="14"/>
      <c r="E28" s="11"/>
      <c r="F28"/>
      <c r="G28"/>
      <c r="I28" s="32"/>
    </row>
    <row r="29" spans="1:9" x14ac:dyDescent="0.25">
      <c r="A29" s="3">
        <v>11</v>
      </c>
      <c r="B29" s="42" t="s">
        <v>20</v>
      </c>
      <c r="C29" s="43"/>
      <c r="D29" s="44"/>
      <c r="E29" s="38"/>
      <c r="F29" s="25"/>
      <c r="G29"/>
    </row>
    <row r="30" spans="1:9" x14ac:dyDescent="0.25">
      <c r="A30" s="3">
        <v>12</v>
      </c>
      <c r="B30" s="42" t="s">
        <v>21</v>
      </c>
      <c r="C30" s="43"/>
      <c r="D30" s="44"/>
      <c r="E30" s="11"/>
      <c r="F30"/>
    </row>
    <row r="31" spans="1:9" x14ac:dyDescent="0.25">
      <c r="A31" s="3">
        <v>13</v>
      </c>
      <c r="B31" s="42" t="s">
        <v>22</v>
      </c>
      <c r="C31" s="43"/>
      <c r="D31" s="44"/>
      <c r="E31" s="11"/>
      <c r="F31" s="25"/>
      <c r="G31" s="25"/>
      <c r="I31" s="33"/>
    </row>
    <row r="32" spans="1:9" x14ac:dyDescent="0.25">
      <c r="A32" s="3">
        <v>14</v>
      </c>
      <c r="B32" s="42" t="s">
        <v>23</v>
      </c>
      <c r="C32" s="43"/>
      <c r="D32" s="44"/>
      <c r="E32" s="11"/>
      <c r="F32"/>
      <c r="G32"/>
      <c r="I32" s="33"/>
    </row>
    <row r="33" spans="1:9" x14ac:dyDescent="0.25">
      <c r="A33" s="3">
        <v>15</v>
      </c>
      <c r="B33" s="42" t="s">
        <v>24</v>
      </c>
      <c r="C33" s="43"/>
      <c r="D33" s="44"/>
      <c r="E33" s="11"/>
      <c r="F33" s="25"/>
      <c r="G33"/>
      <c r="I33" s="31"/>
    </row>
    <row r="34" spans="1:9" x14ac:dyDescent="0.25">
      <c r="A34" s="3"/>
      <c r="B34" s="22" t="s">
        <v>36</v>
      </c>
      <c r="C34" s="23"/>
      <c r="D34" s="24"/>
      <c r="E34" s="11"/>
      <c r="F34" s="21"/>
      <c r="G34" s="21"/>
      <c r="I34" s="34"/>
    </row>
    <row r="35" spans="1:9" x14ac:dyDescent="0.25">
      <c r="A35" s="3"/>
      <c r="B35" s="22" t="s">
        <v>37</v>
      </c>
      <c r="C35" s="23"/>
      <c r="D35" s="24"/>
      <c r="E35" s="11"/>
      <c r="F35" s="21"/>
      <c r="G35" s="21"/>
      <c r="I35" s="31"/>
    </row>
    <row r="36" spans="1:9" x14ac:dyDescent="0.25">
      <c r="A36" s="3"/>
      <c r="B36" s="22" t="s">
        <v>34</v>
      </c>
      <c r="C36" s="23"/>
      <c r="D36" s="24"/>
      <c r="E36" s="11"/>
      <c r="F36" s="21"/>
      <c r="G36" s="21"/>
    </row>
    <row r="37" spans="1:9" x14ac:dyDescent="0.25">
      <c r="A37" s="3"/>
      <c r="B37" s="22" t="s">
        <v>35</v>
      </c>
      <c r="C37" s="23"/>
      <c r="D37" s="24"/>
      <c r="E37" s="11"/>
      <c r="F37" s="21"/>
      <c r="G37" s="21"/>
    </row>
    <row r="38" spans="1:9" x14ac:dyDescent="0.25">
      <c r="A38" s="3">
        <v>16</v>
      </c>
      <c r="B38" s="45" t="s">
        <v>25</v>
      </c>
      <c r="C38" s="53"/>
      <c r="D38" s="46"/>
      <c r="E38" s="11"/>
      <c r="F38"/>
      <c r="G38" s="25"/>
    </row>
    <row r="39" spans="1:9" x14ac:dyDescent="0.25">
      <c r="A39" s="3">
        <v>17</v>
      </c>
      <c r="B39" s="42" t="s">
        <v>39</v>
      </c>
      <c r="C39" s="43"/>
      <c r="D39" s="44"/>
      <c r="E39" s="11"/>
      <c r="F39"/>
      <c r="G39"/>
    </row>
    <row r="40" spans="1:9" x14ac:dyDescent="0.25">
      <c r="A40" s="3">
        <v>18</v>
      </c>
      <c r="B40" s="54" t="s">
        <v>41</v>
      </c>
      <c r="C40" s="55"/>
      <c r="D40" s="56"/>
      <c r="E40" s="11"/>
      <c r="F40" s="21"/>
      <c r="G40" s="21"/>
    </row>
    <row r="41" spans="1:9" x14ac:dyDescent="0.25">
      <c r="A41" s="47" t="s">
        <v>26</v>
      </c>
      <c r="B41" s="48"/>
      <c r="C41" s="48"/>
      <c r="D41" s="49"/>
      <c r="E41" s="12">
        <f>SUM(E19:E40)</f>
        <v>2175013.1900000004</v>
      </c>
      <c r="F41" s="9"/>
      <c r="G41" s="9"/>
    </row>
  </sheetData>
  <mergeCells count="26">
    <mergeCell ref="B39:D39"/>
    <mergeCell ref="A41:D41"/>
    <mergeCell ref="B33:D33"/>
    <mergeCell ref="B38:D38"/>
    <mergeCell ref="B26:D26"/>
    <mergeCell ref="B29:D29"/>
    <mergeCell ref="B30:D30"/>
    <mergeCell ref="B31:D31"/>
    <mergeCell ref="B32:D32"/>
    <mergeCell ref="B40:D40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Normal="100" workbookViewId="0">
      <selection activeCell="H9" sqref="H9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29"/>
      <c r="D3" s="6" t="s">
        <v>1</v>
      </c>
    </row>
    <row r="4" spans="1:8" ht="15.75" x14ac:dyDescent="0.25">
      <c r="B4" s="18" t="s">
        <v>32</v>
      </c>
      <c r="C4" s="18"/>
      <c r="D4" s="19"/>
      <c r="E4" s="16" t="s">
        <v>42</v>
      </c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x14ac:dyDescent="0.25">
      <c r="A8" s="8"/>
      <c r="B8" s="30" t="s">
        <v>44</v>
      </c>
      <c r="C8" s="30" t="s">
        <v>45</v>
      </c>
      <c r="D8" s="8" t="str">
        <f>[1]fakture!S3</f>
        <v>Amicus SRB d.o.o.</v>
      </c>
      <c r="E8" s="36">
        <v>8174.38</v>
      </c>
      <c r="F8">
        <f>[1]fakture!U3</f>
        <v>8174.38</v>
      </c>
    </row>
    <row r="9" spans="1:8" x14ac:dyDescent="0.25">
      <c r="A9" s="8"/>
      <c r="B9" s="8"/>
      <c r="C9" s="30"/>
      <c r="D9" s="8" t="str">
        <f>[1]fakture!S4</f>
        <v>Farmalogist</v>
      </c>
      <c r="E9" s="11">
        <v>418977.57</v>
      </c>
      <c r="F9">
        <f>[1]fakture!U4</f>
        <v>418977.57</v>
      </c>
    </row>
    <row r="10" spans="1:8" x14ac:dyDescent="0.25">
      <c r="A10" s="8"/>
      <c r="B10" s="8"/>
      <c r="C10" s="30"/>
      <c r="D10" s="8" t="str">
        <f>[1]fakture!S5</f>
        <v>MEDIKUNION DOO</v>
      </c>
      <c r="E10" s="36">
        <v>28605.5</v>
      </c>
      <c r="F10">
        <f>[1]fakture!U5</f>
        <v>28605.5</v>
      </c>
    </row>
    <row r="11" spans="1:8" x14ac:dyDescent="0.25">
      <c r="A11" s="8"/>
      <c r="B11" s="8"/>
      <c r="C11" s="30"/>
      <c r="D11" s="8" t="str">
        <f>[1]fakture!S6</f>
        <v>PharmaSwiss</v>
      </c>
      <c r="E11" s="36">
        <v>37563.589999999997</v>
      </c>
      <c r="F11">
        <f>[1]fakture!U6</f>
        <v>37563.589999999997</v>
      </c>
    </row>
    <row r="12" spans="1:8" x14ac:dyDescent="0.25">
      <c r="A12" s="8"/>
      <c r="B12" s="8"/>
      <c r="C12" s="30"/>
      <c r="D12" s="8" t="str">
        <f>[1]fakture!S7</f>
        <v>Phoenix pharma doo</v>
      </c>
      <c r="E12" s="36">
        <v>601470.43000000005</v>
      </c>
      <c r="F12">
        <f>[1]fakture!U7</f>
        <v>601470.43000000005</v>
      </c>
    </row>
    <row r="13" spans="1:8" x14ac:dyDescent="0.25">
      <c r="A13" s="8"/>
      <c r="B13" s="8"/>
      <c r="C13" s="30"/>
      <c r="D13" s="8" t="str">
        <f>[1]fakture!S8</f>
        <v>Sopharma Trading</v>
      </c>
      <c r="E13" s="36">
        <v>44039.91</v>
      </c>
      <c r="F13">
        <f>[1]fakture!U8</f>
        <v>44039.91</v>
      </c>
    </row>
    <row r="14" spans="1:8" x14ac:dyDescent="0.25">
      <c r="A14" s="8"/>
      <c r="B14" s="8"/>
      <c r="C14" s="30"/>
      <c r="D14" s="8" t="str">
        <f>[1]fakture!S9</f>
        <v>VEGA</v>
      </c>
      <c r="E14" s="36">
        <v>30716.400000000001</v>
      </c>
      <c r="F14">
        <f>[1]fakture!U9</f>
        <v>30716.400000000001</v>
      </c>
    </row>
    <row r="15" spans="1:8" x14ac:dyDescent="0.25">
      <c r="A15" s="8"/>
      <c r="B15" s="8" t="s">
        <v>50</v>
      </c>
      <c r="C15" s="30" t="s">
        <v>51</v>
      </c>
      <c r="D15" s="8"/>
      <c r="E15" s="35">
        <v>1169547.78</v>
      </c>
      <c r="F15">
        <f>[1]fakture!U10</f>
        <v>1169547.78</v>
      </c>
    </row>
    <row r="16" spans="1:8" x14ac:dyDescent="0.25">
      <c r="A16" s="8"/>
      <c r="B16" s="8"/>
      <c r="C16" s="30"/>
      <c r="D16" s="8" t="s">
        <v>46</v>
      </c>
      <c r="E16" s="8">
        <v>19767.939999999999</v>
      </c>
      <c r="F16">
        <f>[1]fakture!U11</f>
        <v>0</v>
      </c>
    </row>
    <row r="17" spans="1:5" x14ac:dyDescent="0.25">
      <c r="A17" s="8"/>
      <c r="B17" s="8"/>
      <c r="C17" s="30"/>
      <c r="D17" s="8" t="s">
        <v>47</v>
      </c>
      <c r="E17" s="8">
        <v>108982.28</v>
      </c>
    </row>
    <row r="18" spans="1:5" x14ac:dyDescent="0.25">
      <c r="A18" s="8"/>
      <c r="B18" s="8"/>
      <c r="C18" s="30"/>
      <c r="D18" s="8" t="s">
        <v>48</v>
      </c>
      <c r="E18" s="8">
        <v>19377.599999999999</v>
      </c>
    </row>
    <row r="19" spans="1:5" x14ac:dyDescent="0.25">
      <c r="A19" s="8"/>
      <c r="B19" s="8"/>
      <c r="C19" s="30"/>
      <c r="D19" s="8" t="s">
        <v>49</v>
      </c>
      <c r="E19" s="8">
        <v>76773.69</v>
      </c>
    </row>
    <row r="20" spans="1:5" x14ac:dyDescent="0.25">
      <c r="A20" s="8"/>
      <c r="B20" s="8"/>
      <c r="C20" s="30"/>
      <c r="D20" s="8"/>
      <c r="E20" s="35">
        <f>+E16+E17+E18+E19</f>
        <v>224901.51</v>
      </c>
    </row>
    <row r="21" spans="1:5" x14ac:dyDescent="0.25">
      <c r="A21" s="8"/>
      <c r="B21" s="8" t="s">
        <v>52</v>
      </c>
      <c r="C21" s="30" t="s">
        <v>53</v>
      </c>
      <c r="D21" s="8" t="s">
        <v>54</v>
      </c>
      <c r="E21" s="35">
        <v>780563.9</v>
      </c>
    </row>
    <row r="22" spans="1:5" x14ac:dyDescent="0.25">
      <c r="A22" s="8"/>
      <c r="B22" s="30"/>
      <c r="C22" s="30"/>
      <c r="D22" s="8"/>
      <c r="E22" s="11"/>
    </row>
    <row r="23" spans="1:5" x14ac:dyDescent="0.25">
      <c r="A23" s="8"/>
      <c r="B23" s="8"/>
      <c r="C23" s="30"/>
      <c r="D23" s="8"/>
      <c r="E23" s="11"/>
    </row>
    <row r="24" spans="1:5" x14ac:dyDescent="0.25">
      <c r="A24" s="8"/>
      <c r="B24" s="8"/>
      <c r="C24" s="30"/>
      <c r="D24" s="8"/>
      <c r="E24" s="35"/>
    </row>
    <row r="25" spans="1:5" x14ac:dyDescent="0.25">
      <c r="A25" s="37"/>
      <c r="B25" s="8"/>
      <c r="C25" s="30"/>
      <c r="D25" s="8"/>
      <c r="E25" s="36"/>
    </row>
    <row r="26" spans="1:5" x14ac:dyDescent="0.25">
      <c r="B26" s="8"/>
      <c r="C26" s="30"/>
      <c r="D26" s="8"/>
      <c r="E26" s="11"/>
    </row>
    <row r="27" spans="1:5" x14ac:dyDescent="0.25">
      <c r="B27" s="8"/>
      <c r="C27" s="30"/>
      <c r="D27" s="8"/>
      <c r="E27" s="11"/>
    </row>
    <row r="28" spans="1:5" x14ac:dyDescent="0.25">
      <c r="B28" s="8"/>
      <c r="C28" s="30"/>
      <c r="D28" s="8"/>
      <c r="E28" s="11"/>
    </row>
    <row r="29" spans="1:5" x14ac:dyDescent="0.25">
      <c r="B29" s="8"/>
      <c r="C29" s="30"/>
      <c r="D29" s="8"/>
      <c r="E29" s="11"/>
    </row>
    <row r="30" spans="1:5" x14ac:dyDescent="0.25">
      <c r="B30" s="8"/>
      <c r="C30" s="30"/>
      <c r="D30" s="8"/>
      <c r="E30" s="11"/>
    </row>
    <row r="31" spans="1:5" x14ac:dyDescent="0.25">
      <c r="B31" s="8"/>
      <c r="C31" s="30"/>
      <c r="D31" s="8"/>
      <c r="E31" s="11"/>
    </row>
    <row r="32" spans="1:5" x14ac:dyDescent="0.25">
      <c r="B32" s="8"/>
      <c r="C32" s="30"/>
      <c r="D32" s="8"/>
      <c r="E32" s="11"/>
    </row>
    <row r="33" spans="2:5" x14ac:dyDescent="0.25">
      <c r="B33" s="8"/>
      <c r="C33" s="30"/>
      <c r="D33" s="8"/>
      <c r="E33" s="11"/>
    </row>
    <row r="34" spans="2:5" x14ac:dyDescent="0.25">
      <c r="B34" s="8"/>
      <c r="C34" s="30"/>
      <c r="D34" s="8"/>
      <c r="E34" s="11"/>
    </row>
    <row r="35" spans="2:5" x14ac:dyDescent="0.25">
      <c r="B35" s="8"/>
      <c r="C35" s="30"/>
      <c r="D35" s="8"/>
      <c r="E35" s="35"/>
    </row>
    <row r="36" spans="2:5" x14ac:dyDescent="0.25">
      <c r="B36" s="8"/>
      <c r="C36" s="30"/>
      <c r="D36" s="8"/>
      <c r="E36" s="11"/>
    </row>
    <row r="37" spans="2:5" x14ac:dyDescent="0.25">
      <c r="B37" s="8"/>
      <c r="C37" s="30"/>
      <c r="D37" s="8"/>
      <c r="E37" s="11"/>
    </row>
    <row r="38" spans="2:5" x14ac:dyDescent="0.25">
      <c r="B38" s="8"/>
      <c r="C38" s="30"/>
      <c r="D38" s="8"/>
      <c r="E38" s="11"/>
    </row>
    <row r="39" spans="2:5" x14ac:dyDescent="0.25">
      <c r="B39" s="8"/>
      <c r="C39" s="30"/>
      <c r="D39" s="8"/>
      <c r="E39" s="35"/>
    </row>
    <row r="40" spans="2:5" x14ac:dyDescent="0.25">
      <c r="E40" s="25"/>
    </row>
    <row r="41" spans="2:5" x14ac:dyDescent="0.25">
      <c r="E41" s="25"/>
    </row>
    <row r="42" spans="2:5" x14ac:dyDescent="0.25">
      <c r="E42" s="25"/>
    </row>
    <row r="43" spans="2:5" x14ac:dyDescent="0.25">
      <c r="E43" s="25"/>
    </row>
    <row r="44" spans="2:5" x14ac:dyDescent="0.25">
      <c r="E44" s="25"/>
    </row>
    <row r="45" spans="2:5" x14ac:dyDescent="0.25">
      <c r="E45" s="25"/>
    </row>
    <row r="46" spans="2:5" x14ac:dyDescent="0.25">
      <c r="E46" s="25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2021-11-04T11:02:42Z</cp:lastPrinted>
  <dcterms:created xsi:type="dcterms:W3CDTF">2018-11-15T07:03:42Z</dcterms:created>
  <dcterms:modified xsi:type="dcterms:W3CDTF">2021-12-10T13:38:31Z</dcterms:modified>
</cp:coreProperties>
</file>