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0" i="1" l="1"/>
  <c r="E25" i="2"/>
  <c r="E21" i="2"/>
  <c r="E29" i="1"/>
  <c r="D14" i="1" l="1"/>
  <c r="E40" i="1" l="1"/>
  <c r="E14" i="1" l="1"/>
  <c r="E15" i="1" l="1"/>
  <c r="E7" i="1" l="1"/>
</calcChain>
</file>

<file path=xl/sharedStrings.xml><?xml version="1.0" encoding="utf-8"?>
<sst xmlns="http://schemas.openxmlformats.org/spreadsheetml/2006/main" count="66" uniqueCount="64">
  <si>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</si>
  <si>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</si>
  <si>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</si>
  <si>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</si>
  <si>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</si>
  <si>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</si>
  <si>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</si>
  <si>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</si>
  <si>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</si>
  <si>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</si>
  <si>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</si>
  <si>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</si>
  <si>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</si>
  <si>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</si>
  <si>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</si>
  <si>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</si>
  <si>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</si>
  <si>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</si>
  <si>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</si>
  <si>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</si>
  <si>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</si>
  <si>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</si>
  <si>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</si>
  <si>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</si>
  <si>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</si>
  <si>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</si>
  <si>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</si>
  <si>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</si>
  <si>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</si>
  <si>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</si>
  <si>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</si>
  <si>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</si>
  <si>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</si>
  <si>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</si>
  <si>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</si>
  <si>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</si>
  <si>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</si>
  <si>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</si>
  <si>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</si>
  <si>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>Прилив средстава од РФЗО-а по уговору за 2020.год.</t>
  </si>
  <si>
    <t xml:space="preserve"> </t>
  </si>
  <si>
    <t>FLORA - KOMERC Lomina 18; MF001 Gornji Milanovac</t>
  </si>
  <si>
    <t>ECOTRADE BG Strahinjica Bana 3; NE001 Nis</t>
  </si>
  <si>
    <t>TREN DOO Branka Krsmanovića BB; NT005 Nis</t>
  </si>
  <si>
    <t>DEXON Rajka Mitića 28; BD011 Beograd</t>
  </si>
  <si>
    <t>OMNI MEDIKAL d.o.o. Autoput 13 blok 53; BO015 Novi Beograd</t>
  </si>
  <si>
    <t>ProMedia Kralja Petra I  114; KP003 Kikinda</t>
  </si>
  <si>
    <t>JUNIKOM Resavska  78b; BJ003 Beograd</t>
  </si>
  <si>
    <t>GOSPER doo Omladinskih brigada  86P; BG005 Novi Beograd</t>
  </si>
  <si>
    <t>VICOR Goce Delceva 42; BV010 Beograd</t>
  </si>
  <si>
    <t>BEOHEM-3 Trstenjakova 9; BB010 Beograd</t>
  </si>
  <si>
    <t>FARMA LOGIST D.O.O. Mirijevski bulevar 3; BF003 Beograd</t>
  </si>
  <si>
    <t>ALPHA IMAGING DOO Vrtlarska 55; BA021 Beograd</t>
  </si>
  <si>
    <t>SUPERLAB Milutina Milankovica 25; BS005 Beograd</t>
  </si>
  <si>
    <t>MESSER TEHNOGAS BEOGRAD</t>
  </si>
  <si>
    <t>LEK VAN LISTE LEKOVA</t>
  </si>
  <si>
    <t>SANITETSKI POTROŠNI MATERIJAL</t>
  </si>
  <si>
    <t>KPP085</t>
  </si>
  <si>
    <t>KPP958</t>
  </si>
  <si>
    <t>KPP07C</t>
  </si>
  <si>
    <t>ENERGENTI</t>
  </si>
  <si>
    <t>SRBIJAGAS</t>
  </si>
  <si>
    <t>ELEKTROPRIVREDA</t>
  </si>
  <si>
    <t>27.12.2021.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</si>
</sst>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5" fillId="0" borderId="1" xfId="0" applyFont="1" applyBorder="1"/>
    <xf numFmtId="4" fontId="1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4" fontId="5" fillId="0" borderId="1" xfId="0" applyNumberFormat="1" applyFont="1" applyBorder="1"/>
    <xf numFmtId="49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0" fontId="5" fillId="0" borderId="0" xfId="0" applyFont="1"/>
    <xf numFmtId="4" fontId="5" fillId="0" borderId="0" xfId="0" applyNumberFormat="1" applyFont="1"/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topLeftCell="A4" workbookViewId="0">
      <selection activeCell="H9" sqref="H9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0.140625" style="2" bestFit="1" customWidth="1"/>
    <col min="8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7"/>
    </row>
    <row r="7" spans="1:11" ht="18.75" x14ac:dyDescent="0.3">
      <c r="A7" s="31" t="s">
        <v>3</v>
      </c>
      <c r="B7" s="32"/>
      <c r="C7" s="33"/>
      <c r="D7" s="16">
        <v>44557</v>
      </c>
      <c r="E7" s="12">
        <f>+E15</f>
        <v>2208616.21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>
        <v>44554</v>
      </c>
      <c r="E8" s="10">
        <v>5637710.96</v>
      </c>
    </row>
    <row r="9" spans="1:11" x14ac:dyDescent="0.25">
      <c r="A9" s="1">
        <v>2</v>
      </c>
      <c r="B9" s="34" t="s">
        <v>4</v>
      </c>
      <c r="C9" s="35"/>
      <c r="D9" s="36"/>
      <c r="E9" s="11"/>
      <c r="F9"/>
      <c r="G9"/>
    </row>
    <row r="10" spans="1:11" x14ac:dyDescent="0.25">
      <c r="A10" s="1">
        <v>3</v>
      </c>
      <c r="B10" s="34" t="s">
        <v>39</v>
      </c>
      <c r="C10" s="35"/>
      <c r="D10" s="36"/>
      <c r="E10" s="10">
        <f>+E23</f>
        <v>1860086.1</v>
      </c>
      <c r="F10" s="26"/>
      <c r="G10"/>
      <c r="J10" s="2" t="s">
        <v>38</v>
      </c>
    </row>
    <row r="11" spans="1:11" x14ac:dyDescent="0.25">
      <c r="A11" s="1">
        <v>4</v>
      </c>
      <c r="B11" s="34" t="s">
        <v>5</v>
      </c>
      <c r="C11" s="35"/>
      <c r="D11" s="36"/>
      <c r="E11" s="11">
        <v>3150</v>
      </c>
      <c r="F11"/>
      <c r="G11"/>
    </row>
    <row r="12" spans="1:11" x14ac:dyDescent="0.25">
      <c r="A12" s="1">
        <v>5</v>
      </c>
      <c r="B12" s="34" t="s">
        <v>6</v>
      </c>
      <c r="C12" s="35"/>
      <c r="D12" s="36"/>
      <c r="E12" s="11"/>
      <c r="F12"/>
      <c r="G12"/>
      <c r="H12" s="9"/>
    </row>
    <row r="13" spans="1:11" x14ac:dyDescent="0.25">
      <c r="A13" s="1">
        <v>6</v>
      </c>
      <c r="B13" s="37" t="s">
        <v>7</v>
      </c>
      <c r="C13" s="45"/>
      <c r="D13" s="38"/>
      <c r="E13" s="10"/>
      <c r="F13" s="9"/>
    </row>
    <row r="14" spans="1:11" x14ac:dyDescent="0.25">
      <c r="A14" s="4">
        <v>7</v>
      </c>
      <c r="B14" s="37" t="s">
        <v>27</v>
      </c>
      <c r="C14" s="38"/>
      <c r="D14" s="28">
        <f>+D7</f>
        <v>44557</v>
      </c>
      <c r="E14" s="10">
        <f>+E40</f>
        <v>5292330.8500000006</v>
      </c>
    </row>
    <row r="15" spans="1:11" x14ac:dyDescent="0.25">
      <c r="A15" s="39" t="s">
        <v>8</v>
      </c>
      <c r="B15" s="40"/>
      <c r="C15" s="40"/>
      <c r="D15" s="41"/>
      <c r="E15" s="12">
        <f>+E8+E9+E10+E11+E12+E13-E14</f>
        <v>2208616.21</v>
      </c>
      <c r="G15" s="9"/>
    </row>
    <row r="16" spans="1:11" x14ac:dyDescent="0.25">
      <c r="K16" s="2" t="s">
        <v>40</v>
      </c>
    </row>
    <row r="18" spans="1:7" x14ac:dyDescent="0.25">
      <c r="A18" s="42" t="s">
        <v>9</v>
      </c>
      <c r="B18" s="43"/>
      <c r="C18" s="43"/>
      <c r="D18" s="43"/>
      <c r="E18" s="44"/>
    </row>
    <row r="19" spans="1:7" x14ac:dyDescent="0.25">
      <c r="A19" s="3">
        <v>1</v>
      </c>
      <c r="B19" s="34" t="s">
        <v>10</v>
      </c>
      <c r="C19" s="35"/>
      <c r="D19" s="36"/>
      <c r="E19" s="11"/>
      <c r="F19" s="26"/>
      <c r="G19"/>
    </row>
    <row r="20" spans="1:7" x14ac:dyDescent="0.25">
      <c r="A20" s="3">
        <v>2</v>
      </c>
      <c r="B20" s="34" t="s">
        <v>11</v>
      </c>
      <c r="C20" s="35"/>
      <c r="D20" s="36"/>
      <c r="E20" s="11"/>
      <c r="F20"/>
      <c r="G20"/>
    </row>
    <row r="21" spans="1:7" x14ac:dyDescent="0.25">
      <c r="A21" s="3">
        <v>3</v>
      </c>
      <c r="B21" s="34" t="s">
        <v>12</v>
      </c>
      <c r="C21" s="35"/>
      <c r="D21" s="36"/>
      <c r="E21" s="11">
        <v>379468.45</v>
      </c>
      <c r="F21"/>
      <c r="G21"/>
    </row>
    <row r="22" spans="1:7" x14ac:dyDescent="0.25">
      <c r="A22" s="3">
        <v>4</v>
      </c>
      <c r="B22" s="34" t="s">
        <v>13</v>
      </c>
      <c r="C22" s="35"/>
      <c r="D22" s="36"/>
      <c r="E22" s="11"/>
      <c r="F22"/>
      <c r="G22"/>
    </row>
    <row r="23" spans="1:7" x14ac:dyDescent="0.25">
      <c r="A23" s="3">
        <v>5</v>
      </c>
      <c r="B23" s="34" t="s">
        <v>14</v>
      </c>
      <c r="C23" s="35"/>
      <c r="D23" s="36"/>
      <c r="E23" s="11">
        <v>1860086.1</v>
      </c>
      <c r="F23"/>
      <c r="G23"/>
    </row>
    <row r="24" spans="1:7" x14ac:dyDescent="0.25">
      <c r="A24" s="3">
        <v>6</v>
      </c>
      <c r="B24" s="34" t="s">
        <v>15</v>
      </c>
      <c r="C24" s="35"/>
      <c r="D24" s="36"/>
      <c r="E24" s="11"/>
      <c r="F24"/>
      <c r="G24"/>
    </row>
    <row r="25" spans="1:7" x14ac:dyDescent="0.25">
      <c r="A25" s="3">
        <v>7</v>
      </c>
      <c r="B25" s="34" t="s">
        <v>16</v>
      </c>
      <c r="C25" s="35"/>
      <c r="D25" s="36"/>
      <c r="E25" s="11"/>
      <c r="F25"/>
      <c r="G25"/>
    </row>
    <row r="26" spans="1:7" x14ac:dyDescent="0.25">
      <c r="A26" s="3">
        <v>8</v>
      </c>
      <c r="B26" s="34" t="s">
        <v>17</v>
      </c>
      <c r="C26" s="35"/>
      <c r="D26" s="36"/>
      <c r="E26" s="11"/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/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7" x14ac:dyDescent="0.25">
      <c r="A29" s="3">
        <v>11</v>
      </c>
      <c r="B29" s="34" t="s">
        <v>20</v>
      </c>
      <c r="C29" s="35"/>
      <c r="D29" s="36"/>
      <c r="E29" s="11">
        <f>1168945.5-58488</f>
        <v>1110457.5</v>
      </c>
      <c r="F29"/>
      <c r="G29"/>
    </row>
    <row r="30" spans="1:7" x14ac:dyDescent="0.25">
      <c r="A30" s="3">
        <v>12</v>
      </c>
      <c r="B30" s="34" t="s">
        <v>21</v>
      </c>
      <c r="C30" s="35"/>
      <c r="D30" s="36"/>
      <c r="E30" s="11">
        <v>1898211.8</v>
      </c>
      <c r="F30"/>
      <c r="G30"/>
    </row>
    <row r="31" spans="1:7" x14ac:dyDescent="0.25">
      <c r="A31" s="3">
        <v>13</v>
      </c>
      <c r="B31" s="34" t="s">
        <v>22</v>
      </c>
      <c r="C31" s="35"/>
      <c r="D31" s="36"/>
      <c r="E31" s="11"/>
      <c r="F31"/>
      <c r="G31"/>
    </row>
    <row r="32" spans="1:7" x14ac:dyDescent="0.25">
      <c r="A32" s="3">
        <v>14</v>
      </c>
      <c r="B32" s="34" t="s">
        <v>23</v>
      </c>
      <c r="C32" s="35"/>
      <c r="D32" s="36"/>
      <c r="E32" s="11"/>
      <c r="F32"/>
      <c r="G32"/>
    </row>
    <row r="33" spans="1:7" x14ac:dyDescent="0.25">
      <c r="A33" s="3">
        <v>15</v>
      </c>
      <c r="B33" s="34" t="s">
        <v>24</v>
      </c>
      <c r="C33" s="35"/>
      <c r="D33" s="36"/>
      <c r="E33" s="11"/>
      <c r="F33"/>
      <c r="G33"/>
    </row>
    <row r="34" spans="1:7" x14ac:dyDescent="0.25">
      <c r="A34" s="3"/>
      <c r="B34" s="23" t="s">
        <v>36</v>
      </c>
      <c r="C34" s="24"/>
      <c r="D34" s="25"/>
      <c r="E34" s="11"/>
      <c r="F34" s="22"/>
      <c r="G34" s="22"/>
    </row>
    <row r="35" spans="1:7" x14ac:dyDescent="0.25">
      <c r="A35" s="3"/>
      <c r="B35" s="23" t="s">
        <v>37</v>
      </c>
      <c r="C35" s="24"/>
      <c r="D35" s="25"/>
      <c r="E35" s="11"/>
      <c r="F35" s="22"/>
      <c r="G35" s="22"/>
    </row>
    <row r="36" spans="1:7" x14ac:dyDescent="0.25">
      <c r="A36" s="3"/>
      <c r="B36" s="23" t="s">
        <v>34</v>
      </c>
      <c r="C36" s="24"/>
      <c r="D36" s="25"/>
      <c r="E36" s="11"/>
      <c r="F36" s="22"/>
      <c r="G36" s="22"/>
    </row>
    <row r="37" spans="1:7" x14ac:dyDescent="0.25">
      <c r="A37" s="3"/>
      <c r="B37" s="23" t="s">
        <v>35</v>
      </c>
      <c r="C37" s="24"/>
      <c r="D37" s="25"/>
      <c r="E37" s="11"/>
      <c r="F37" s="22"/>
      <c r="G37" s="22"/>
    </row>
    <row r="38" spans="1:7" x14ac:dyDescent="0.25">
      <c r="A38" s="3">
        <v>16</v>
      </c>
      <c r="B38" s="37" t="s">
        <v>25</v>
      </c>
      <c r="C38" s="45"/>
      <c r="D38" s="38"/>
      <c r="E38" s="11">
        <v>44107</v>
      </c>
      <c r="F38"/>
      <c r="G38" s="26"/>
    </row>
    <row r="39" spans="1:7" x14ac:dyDescent="0.25">
      <c r="A39" s="3">
        <v>17</v>
      </c>
      <c r="B39" s="46"/>
      <c r="C39" s="47"/>
      <c r="D39" s="48"/>
      <c r="E39" s="11"/>
      <c r="F39"/>
      <c r="G39"/>
    </row>
    <row r="40" spans="1:7" x14ac:dyDescent="0.25">
      <c r="A40" s="39" t="s">
        <v>26</v>
      </c>
      <c r="B40" s="40"/>
      <c r="C40" s="40"/>
      <c r="D40" s="41"/>
      <c r="E40" s="12">
        <f>SUM(E19:E39)</f>
        <v>5292330.8500000006</v>
      </c>
      <c r="F40" s="9"/>
      <c r="G40" s="9"/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zoomScaleNormal="100" workbookViewId="0">
      <selection activeCell="L17" sqref="L17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5.14062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  <col min="12" max="12" width="17.85546875" customWidth="1"/>
    <col min="13" max="13" width="19.140625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19" t="s">
        <v>32</v>
      </c>
      <c r="C4" s="19"/>
      <c r="D4" s="20"/>
      <c r="E4" s="16" t="s">
        <v>63</v>
      </c>
      <c r="F4" s="21"/>
    </row>
    <row r="5" spans="1:8" ht="15.75" x14ac:dyDescent="0.25">
      <c r="B5" s="18"/>
      <c r="C5" s="19"/>
      <c r="D5" s="19"/>
      <c r="E5" s="20"/>
      <c r="F5" s="5"/>
      <c r="G5" s="5"/>
      <c r="H5" s="5"/>
    </row>
    <row r="7" spans="1:8" s="5" customFormat="1" x14ac:dyDescent="0.25">
      <c r="A7" s="17" t="s">
        <v>33</v>
      </c>
      <c r="B7" s="17" t="s">
        <v>28</v>
      </c>
      <c r="C7" s="17" t="s">
        <v>29</v>
      </c>
      <c r="D7" s="17" t="s">
        <v>30</v>
      </c>
      <c r="E7" s="17" t="s">
        <v>31</v>
      </c>
    </row>
    <row r="8" spans="1:8" s="22" customFormat="1" x14ac:dyDescent="0.25">
      <c r="A8" s="8"/>
      <c r="B8" s="8" t="s">
        <v>57</v>
      </c>
      <c r="C8" s="8" t="s">
        <v>56</v>
      </c>
      <c r="D8" s="29" t="s">
        <v>41</v>
      </c>
      <c r="E8" s="49">
        <v>9960</v>
      </c>
    </row>
    <row r="9" spans="1:8" s="22" customFormat="1" x14ac:dyDescent="0.25">
      <c r="A9" s="8"/>
      <c r="B9" s="8"/>
      <c r="C9" s="8"/>
      <c r="D9" s="29" t="s">
        <v>42</v>
      </c>
      <c r="E9" s="49">
        <v>87354</v>
      </c>
    </row>
    <row r="10" spans="1:8" ht="13.5" customHeight="1" x14ac:dyDescent="0.25">
      <c r="A10" s="8"/>
      <c r="B10" s="8"/>
      <c r="C10" s="8"/>
      <c r="D10" s="29" t="s">
        <v>43</v>
      </c>
      <c r="E10" s="49">
        <v>128346</v>
      </c>
    </row>
    <row r="11" spans="1:8" s="22" customFormat="1" ht="15" customHeight="1" x14ac:dyDescent="0.25">
      <c r="A11" s="8"/>
      <c r="B11" s="8"/>
      <c r="C11" s="8"/>
      <c r="D11" s="29" t="s">
        <v>44</v>
      </c>
      <c r="E11" s="49">
        <v>119848.3</v>
      </c>
    </row>
    <row r="12" spans="1:8" x14ac:dyDescent="0.25">
      <c r="A12" s="8"/>
      <c r="B12" s="8"/>
      <c r="C12" s="8"/>
      <c r="D12" s="50" t="s">
        <v>45</v>
      </c>
      <c r="E12" s="51">
        <v>5280</v>
      </c>
    </row>
    <row r="13" spans="1:8" x14ac:dyDescent="0.25">
      <c r="A13" s="8"/>
      <c r="B13" s="8"/>
      <c r="C13" s="8"/>
      <c r="D13" s="29" t="s">
        <v>46</v>
      </c>
      <c r="E13" s="49">
        <v>4890.6000000000004</v>
      </c>
    </row>
    <row r="14" spans="1:8" x14ac:dyDescent="0.25">
      <c r="A14" s="8"/>
      <c r="B14" s="8"/>
      <c r="C14" s="8"/>
      <c r="D14" s="29" t="s">
        <v>47</v>
      </c>
      <c r="E14" s="49">
        <v>28260</v>
      </c>
    </row>
    <row r="15" spans="1:8" x14ac:dyDescent="0.25">
      <c r="A15" s="8"/>
      <c r="B15" s="8"/>
      <c r="C15" s="8"/>
      <c r="D15" s="29" t="s">
        <v>48</v>
      </c>
      <c r="E15" s="49">
        <v>23904</v>
      </c>
    </row>
    <row r="16" spans="1:8" x14ac:dyDescent="0.25">
      <c r="A16" s="8"/>
      <c r="B16" s="8"/>
      <c r="C16" s="8"/>
      <c r="D16" s="29" t="s">
        <v>49</v>
      </c>
      <c r="E16" s="49">
        <v>71349</v>
      </c>
    </row>
    <row r="17" spans="1:5" x14ac:dyDescent="0.25">
      <c r="A17" s="8"/>
      <c r="B17" s="8"/>
      <c r="C17" s="8"/>
      <c r="D17" s="29" t="s">
        <v>50</v>
      </c>
      <c r="E17" s="49">
        <v>4800</v>
      </c>
    </row>
    <row r="18" spans="1:5" x14ac:dyDescent="0.25">
      <c r="A18" s="8"/>
      <c r="B18" s="8"/>
      <c r="C18" s="8"/>
      <c r="D18" s="29" t="s">
        <v>51</v>
      </c>
      <c r="E18" s="49">
        <v>5588</v>
      </c>
    </row>
    <row r="19" spans="1:5" x14ac:dyDescent="0.25">
      <c r="A19" s="8"/>
      <c r="B19" s="8"/>
      <c r="C19" s="8"/>
      <c r="D19" s="29" t="s">
        <v>52</v>
      </c>
      <c r="E19" s="49">
        <v>620160</v>
      </c>
    </row>
    <row r="20" spans="1:5" x14ac:dyDescent="0.25">
      <c r="A20" s="8"/>
      <c r="B20" s="8"/>
      <c r="C20" s="8"/>
      <c r="D20" s="29" t="s">
        <v>53</v>
      </c>
      <c r="E20" s="49">
        <v>717.6</v>
      </c>
    </row>
    <row r="21" spans="1:5" x14ac:dyDescent="0.25">
      <c r="A21" s="8"/>
      <c r="B21" s="8"/>
      <c r="C21" s="8"/>
      <c r="D21" s="29"/>
      <c r="E21" s="30">
        <f>SUM(E8:E20)</f>
        <v>1110457.5</v>
      </c>
    </row>
    <row r="22" spans="1:5" x14ac:dyDescent="0.25">
      <c r="A22" s="8"/>
      <c r="B22" s="8" t="s">
        <v>58</v>
      </c>
      <c r="C22" s="8" t="s">
        <v>55</v>
      </c>
      <c r="D22" s="29" t="s">
        <v>54</v>
      </c>
      <c r="E22" s="30">
        <v>1898211.8</v>
      </c>
    </row>
    <row r="23" spans="1:5" x14ac:dyDescent="0.25">
      <c r="A23" s="8"/>
      <c r="B23" s="8" t="s">
        <v>59</v>
      </c>
      <c r="C23" s="8" t="s">
        <v>60</v>
      </c>
      <c r="D23" s="29" t="s">
        <v>61</v>
      </c>
      <c r="E23" s="49">
        <v>916988.74</v>
      </c>
    </row>
    <row r="24" spans="1:5" x14ac:dyDescent="0.25">
      <c r="A24" s="8"/>
      <c r="B24" s="8"/>
      <c r="C24" s="8"/>
      <c r="D24" s="29" t="s">
        <v>62</v>
      </c>
      <c r="E24" s="49">
        <v>943097.36</v>
      </c>
    </row>
    <row r="25" spans="1:5" x14ac:dyDescent="0.25">
      <c r="A25" s="8"/>
      <c r="B25" s="8"/>
      <c r="C25" s="8"/>
      <c r="D25" s="29"/>
      <c r="E25" s="30">
        <f>+E23+E24</f>
        <v>1860086.1</v>
      </c>
    </row>
    <row r="26" spans="1:5" x14ac:dyDescent="0.25">
      <c r="A26" s="8"/>
      <c r="B26" s="8"/>
      <c r="C26" s="8"/>
      <c r="D26" s="50"/>
      <c r="E26" s="51"/>
    </row>
    <row r="27" spans="1:5" x14ac:dyDescent="0.25">
      <c r="A27" s="8"/>
      <c r="B27" s="8"/>
      <c r="C27" s="8"/>
      <c r="D27" s="29"/>
      <c r="E27" s="49"/>
    </row>
    <row r="28" spans="1:5" x14ac:dyDescent="0.25">
      <c r="D28" s="52"/>
      <c r="E28" s="53"/>
    </row>
    <row r="29" spans="1:5" x14ac:dyDescent="0.25">
      <c r="E29" s="26"/>
    </row>
    <row r="30" spans="1:5" x14ac:dyDescent="0.25">
      <c r="E30" s="26"/>
    </row>
    <row r="31" spans="1:5" x14ac:dyDescent="0.25">
      <c r="E31" s="26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2019-11-26T08:10:46Z</cp:lastPrinted>
  <dcterms:created xsi:type="dcterms:W3CDTF">2018-11-15T07:03:42Z</dcterms:created>
  <dcterms:modified xsi:type="dcterms:W3CDTF">2021-12-28T08:34:07Z</dcterms:modified>
</cp:coreProperties>
</file>