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7" i="2" l="1"/>
  <c r="E21" i="2"/>
  <c r="E22" i="2"/>
  <c r="E24" i="1"/>
  <c r="E29" i="1"/>
  <c r="E18" i="2"/>
  <c r="E20" i="2" s="1"/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<sst xmlns="http://schemas.openxmlformats.org/spreadsheetml/2006/main" count="66" uniqueCount="64">
  <si>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</si>
  <si>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</si>
  <si>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</si>
  <si>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</si>
  <si>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</si>
  <si>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</si>
  <si>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</si>
  <si>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</si>
  <si>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</si>
  <si>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</si>
  <si>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</si>
  <si>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</si>
  <si>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</si>
  <si>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</si>
  <si>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</si>
  <si>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</si>
  <si>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</si>
  <si>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</si>
  <si>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</si>
  <si>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</si>
  <si>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</si>
  <si>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</si>
  <si>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</si>
  <si>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</si>
  <si>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</si>
  <si>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</si>
  <si>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</si>
  <si>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</si>
  <si>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</si>
  <si>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</si>
  <si>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</si>
  <si>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</si>
  <si>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</si>
  <si>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</si>
  <si>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</si>
  <si>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</si>
  <si>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</si>
  <si>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</si>
  <si>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</si>
  <si>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 xml:space="preserve">Прилив средстава од РФЗО-а по уговору </t>
  </si>
  <si>
    <t>KPP07Е</t>
  </si>
  <si>
    <t>ОСТАЛИ МАТ.ТРОШКОВИ</t>
  </si>
  <si>
    <t>MILENIJUM OSIGURANJE</t>
  </si>
  <si>
    <t>FOX TKR</t>
  </si>
  <si>
    <t>PROXIMA DOO</t>
  </si>
  <si>
    <t>NUKLEARNI OBJEKTI SRBIJE JP</t>
  </si>
  <si>
    <t>PARCOMP COMPUTERS</t>
  </si>
  <si>
    <t>INVESTFARM IMPEX DOO</t>
  </si>
  <si>
    <t>AB SOFT</t>
  </si>
  <si>
    <t>JKP PARACIN</t>
  </si>
  <si>
    <t>POŠTA SRBIJE JP</t>
  </si>
  <si>
    <t>ENERGO-TIPPO D.O.O.</t>
  </si>
  <si>
    <t>TELEKOM SRBIJA AD TELEFON</t>
  </si>
  <si>
    <t>ELEKTRO MEDICA</t>
  </si>
  <si>
    <t>12.01.2022.</t>
  </si>
  <si>
    <t>ISHRANA</t>
  </si>
  <si>
    <t>KPP07D</t>
  </si>
  <si>
    <t>MIHAJLOVIĆ</t>
  </si>
  <si>
    <t>DONDON</t>
  </si>
  <si>
    <t>KPP085</t>
  </si>
  <si>
    <t>SANITETSKI MATERIJAL</t>
  </si>
  <si>
    <t>ECOTRADE</t>
  </si>
  <si>
    <t>DIAHEM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</si>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</sst>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4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0" fillId="0" borderId="2" xfId="0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4" fontId="1" fillId="0" borderId="1" xfId="0" applyNumberFormat="1" applyFont="1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2" workbookViewId="0">
      <selection activeCell="I16" sqref="I1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0.140625" style="2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53" t="s">
        <v>3</v>
      </c>
      <c r="B7" s="54"/>
      <c r="C7" s="55"/>
      <c r="D7" s="16" t="s">
        <v>54</v>
      </c>
      <c r="E7" s="12">
        <f>+E15</f>
        <v>2306389.7999999998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44207</v>
      </c>
      <c r="E8" s="10">
        <v>3288276.33</v>
      </c>
    </row>
    <row r="9" spans="1:11" x14ac:dyDescent="0.25">
      <c r="A9" s="1">
        <v>2</v>
      </c>
      <c r="B9" s="47" t="s">
        <v>4</v>
      </c>
      <c r="C9" s="48"/>
      <c r="D9" s="49"/>
      <c r="E9" s="11"/>
      <c r="F9"/>
      <c r="G9"/>
    </row>
    <row r="10" spans="1:11" x14ac:dyDescent="0.25">
      <c r="A10" s="1">
        <v>3</v>
      </c>
      <c r="B10" s="47" t="s">
        <v>39</v>
      </c>
      <c r="C10" s="48"/>
      <c r="D10" s="49"/>
      <c r="E10" s="10"/>
      <c r="F10" s="26"/>
      <c r="G10"/>
    </row>
    <row r="11" spans="1:11" x14ac:dyDescent="0.25">
      <c r="A11" s="1">
        <v>4</v>
      </c>
      <c r="B11" s="47" t="s">
        <v>5</v>
      </c>
      <c r="C11" s="48"/>
      <c r="D11" s="49"/>
      <c r="E11" s="11">
        <v>750</v>
      </c>
      <c r="F11"/>
      <c r="G11"/>
    </row>
    <row r="12" spans="1:11" x14ac:dyDescent="0.25">
      <c r="A12" s="1">
        <v>5</v>
      </c>
      <c r="B12" s="47" t="s">
        <v>6</v>
      </c>
      <c r="C12" s="48"/>
      <c r="D12" s="49"/>
      <c r="E12" s="11">
        <v>72930</v>
      </c>
      <c r="F12"/>
      <c r="G12"/>
      <c r="H12" s="9"/>
    </row>
    <row r="13" spans="1:11" x14ac:dyDescent="0.25">
      <c r="A13" s="1">
        <v>6</v>
      </c>
      <c r="B13" s="50" t="s">
        <v>7</v>
      </c>
      <c r="C13" s="51"/>
      <c r="D13" s="52"/>
      <c r="E13" s="26"/>
      <c r="F13" s="9"/>
    </row>
    <row r="14" spans="1:11" x14ac:dyDescent="0.25">
      <c r="A14" s="4">
        <v>7</v>
      </c>
      <c r="B14" s="50" t="s">
        <v>27</v>
      </c>
      <c r="C14" s="52"/>
      <c r="D14" s="28" t="str">
        <f>+D7</f>
        <v>12.01.2022.</v>
      </c>
      <c r="E14" s="10">
        <f>+E40</f>
        <v>1055566.53</v>
      </c>
    </row>
    <row r="15" spans="1:11" x14ac:dyDescent="0.25">
      <c r="A15" s="44" t="s">
        <v>8</v>
      </c>
      <c r="B15" s="45"/>
      <c r="C15" s="45"/>
      <c r="D15" s="46"/>
      <c r="E15" s="12">
        <f>+E8+E9+E10+E11+E12+E13-E14</f>
        <v>2306389.7999999998</v>
      </c>
      <c r="F15" s="26"/>
      <c r="G15" s="9"/>
    </row>
    <row r="16" spans="1:11" x14ac:dyDescent="0.25">
      <c r="G16" s="9"/>
      <c r="K16" s="2" t="s">
        <v>38</v>
      </c>
    </row>
    <row r="18" spans="1:8" x14ac:dyDescent="0.25">
      <c r="A18" s="56" t="s">
        <v>9</v>
      </c>
      <c r="B18" s="57"/>
      <c r="C18" s="57"/>
      <c r="D18" s="57"/>
      <c r="E18" s="58"/>
      <c r="G18" s="26"/>
    </row>
    <row r="19" spans="1:8" x14ac:dyDescent="0.25">
      <c r="A19" s="3">
        <v>1</v>
      </c>
      <c r="B19" s="47" t="s">
        <v>10</v>
      </c>
      <c r="C19" s="48"/>
      <c r="D19" s="49"/>
      <c r="E19" s="11"/>
      <c r="F19" s="26"/>
      <c r="G19"/>
    </row>
    <row r="20" spans="1:8" x14ac:dyDescent="0.25">
      <c r="A20" s="3">
        <v>2</v>
      </c>
      <c r="B20" s="47" t="s">
        <v>11</v>
      </c>
      <c r="C20" s="48"/>
      <c r="D20" s="49"/>
      <c r="E20" s="11"/>
      <c r="F20"/>
    </row>
    <row r="21" spans="1:8" x14ac:dyDescent="0.25">
      <c r="A21" s="3">
        <v>3</v>
      </c>
      <c r="B21" s="47" t="s">
        <v>12</v>
      </c>
      <c r="C21" s="48"/>
      <c r="D21" s="49"/>
      <c r="E21" s="11"/>
      <c r="F21"/>
      <c r="G21" s="22"/>
    </row>
    <row r="22" spans="1:8" x14ac:dyDescent="0.25">
      <c r="A22" s="3">
        <v>4</v>
      </c>
      <c r="B22" s="47" t="s">
        <v>13</v>
      </c>
      <c r="C22" s="48"/>
      <c r="D22" s="49"/>
      <c r="E22" s="11"/>
      <c r="F22"/>
      <c r="G22"/>
    </row>
    <row r="23" spans="1:8" x14ac:dyDescent="0.25">
      <c r="A23" s="3">
        <v>5</v>
      </c>
      <c r="B23" s="47" t="s">
        <v>14</v>
      </c>
      <c r="C23" s="48"/>
      <c r="D23" s="49"/>
      <c r="E23" s="11"/>
      <c r="F23"/>
      <c r="G23"/>
    </row>
    <row r="24" spans="1:8" x14ac:dyDescent="0.25">
      <c r="A24" s="3">
        <v>6</v>
      </c>
      <c r="B24" s="47" t="s">
        <v>15</v>
      </c>
      <c r="C24" s="48"/>
      <c r="D24" s="49"/>
      <c r="E24" s="11">
        <f>216180-677.14</f>
        <v>215502.86</v>
      </c>
      <c r="F24"/>
      <c r="G24"/>
    </row>
    <row r="25" spans="1:8" x14ac:dyDescent="0.25">
      <c r="A25" s="3">
        <v>7</v>
      </c>
      <c r="B25" s="47" t="s">
        <v>16</v>
      </c>
      <c r="C25" s="48"/>
      <c r="D25" s="49"/>
      <c r="E25" s="11">
        <v>693963.87</v>
      </c>
      <c r="F25"/>
      <c r="G25"/>
      <c r="H25" s="9"/>
    </row>
    <row r="26" spans="1:8" x14ac:dyDescent="0.25">
      <c r="A26" s="3">
        <v>8</v>
      </c>
      <c r="B26" s="47" t="s">
        <v>17</v>
      </c>
      <c r="C26" s="48"/>
      <c r="D26" s="49"/>
      <c r="E26" s="8"/>
      <c r="F26"/>
      <c r="G26"/>
    </row>
    <row r="27" spans="1:8" x14ac:dyDescent="0.25">
      <c r="A27" s="3">
        <v>9</v>
      </c>
      <c r="B27" s="13" t="s">
        <v>18</v>
      </c>
      <c r="C27" s="14"/>
      <c r="D27" s="15"/>
      <c r="E27" s="8"/>
      <c r="F27"/>
      <c r="G27"/>
    </row>
    <row r="28" spans="1:8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8" x14ac:dyDescent="0.25">
      <c r="A29" s="3">
        <v>11</v>
      </c>
      <c r="B29" s="47" t="s">
        <v>20</v>
      </c>
      <c r="C29" s="48"/>
      <c r="D29" s="49"/>
      <c r="E29" s="11">
        <f>9436.8+64080+72583</f>
        <v>146099.79999999999</v>
      </c>
      <c r="F29"/>
    </row>
    <row r="30" spans="1:8" x14ac:dyDescent="0.25">
      <c r="A30" s="3">
        <v>12</v>
      </c>
      <c r="B30" s="47" t="s">
        <v>21</v>
      </c>
      <c r="C30" s="48"/>
      <c r="D30" s="49"/>
      <c r="E30" s="11"/>
      <c r="F30"/>
      <c r="G30"/>
    </row>
    <row r="31" spans="1:8" x14ac:dyDescent="0.25">
      <c r="A31" s="3">
        <v>13</v>
      </c>
      <c r="B31" s="47" t="s">
        <v>22</v>
      </c>
      <c r="C31" s="48"/>
      <c r="D31" s="49"/>
      <c r="E31" s="11"/>
      <c r="F31"/>
      <c r="G31"/>
    </row>
    <row r="32" spans="1:8" x14ac:dyDescent="0.25">
      <c r="A32" s="3">
        <v>14</v>
      </c>
      <c r="B32" s="47" t="s">
        <v>23</v>
      </c>
      <c r="C32" s="48"/>
      <c r="D32" s="49"/>
      <c r="E32" s="11"/>
      <c r="F32"/>
    </row>
    <row r="33" spans="1:7" x14ac:dyDescent="0.25">
      <c r="A33" s="3">
        <v>15</v>
      </c>
      <c r="B33" s="47" t="s">
        <v>24</v>
      </c>
      <c r="C33" s="48"/>
      <c r="D33" s="49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50" t="s">
        <v>25</v>
      </c>
      <c r="C38" s="51"/>
      <c r="D38" s="52"/>
      <c r="E38" s="11"/>
      <c r="F38"/>
      <c r="G38" s="26"/>
    </row>
    <row r="39" spans="1:7" x14ac:dyDescent="0.25">
      <c r="A39" s="3">
        <v>17</v>
      </c>
      <c r="B39" s="41"/>
      <c r="C39" s="42"/>
      <c r="D39" s="4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2">
        <f>SUM(E19:E39)</f>
        <v>1055566.53</v>
      </c>
      <c r="F40" s="26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I25" sqref="I2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2" max="12" width="17.85546875" customWidth="1"/>
    <col min="13" max="13" width="19.140625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44573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/>
      <c r="B8" s="5" t="s">
        <v>40</v>
      </c>
      <c r="C8" s="5" t="s">
        <v>41</v>
      </c>
      <c r="D8" s="36" t="s">
        <v>42</v>
      </c>
      <c r="E8" s="37">
        <v>54478</v>
      </c>
    </row>
    <row r="9" spans="1:8" s="22" customFormat="1" ht="19.5" customHeight="1" x14ac:dyDescent="0.25">
      <c r="A9" s="8"/>
      <c r="B9" s="8"/>
      <c r="C9" s="33"/>
      <c r="D9" s="36" t="s">
        <v>43</v>
      </c>
      <c r="E9" s="37">
        <v>42708.22</v>
      </c>
    </row>
    <row r="10" spans="1:8" ht="18" customHeight="1" x14ac:dyDescent="0.25">
      <c r="A10" s="8"/>
      <c r="B10" s="8"/>
      <c r="C10" s="33"/>
      <c r="D10" s="36" t="s">
        <v>44</v>
      </c>
      <c r="E10" s="37">
        <v>14752.32</v>
      </c>
    </row>
    <row r="11" spans="1:8" s="22" customFormat="1" ht="15" customHeight="1" x14ac:dyDescent="0.25">
      <c r="A11" s="8"/>
      <c r="B11" s="8"/>
      <c r="C11" s="33"/>
      <c r="D11" s="36" t="s">
        <v>45</v>
      </c>
      <c r="E11" s="37">
        <v>800</v>
      </c>
    </row>
    <row r="12" spans="1:8" x14ac:dyDescent="0.25">
      <c r="A12" s="8"/>
      <c r="B12" s="8"/>
      <c r="C12" s="33"/>
      <c r="D12" s="36" t="s">
        <v>46</v>
      </c>
      <c r="E12" s="37">
        <v>203448</v>
      </c>
    </row>
    <row r="13" spans="1:8" x14ac:dyDescent="0.25">
      <c r="A13" s="8"/>
      <c r="B13" s="8"/>
      <c r="C13" s="33"/>
      <c r="D13" s="36" t="s">
        <v>47</v>
      </c>
      <c r="E13" s="37">
        <v>111012</v>
      </c>
    </row>
    <row r="14" spans="1:8" x14ac:dyDescent="0.25">
      <c r="A14" s="8"/>
      <c r="B14" s="8"/>
      <c r="C14" s="33"/>
      <c r="D14" s="36" t="s">
        <v>48</v>
      </c>
      <c r="E14" s="37">
        <v>28500</v>
      </c>
    </row>
    <row r="15" spans="1:8" x14ac:dyDescent="0.25">
      <c r="A15" s="8"/>
      <c r="B15" s="8"/>
      <c r="C15" s="33"/>
      <c r="D15" s="36" t="s">
        <v>49</v>
      </c>
      <c r="E15" s="37">
        <v>52888.34</v>
      </c>
    </row>
    <row r="16" spans="1:8" x14ac:dyDescent="0.25">
      <c r="A16" s="8"/>
      <c r="B16" s="8"/>
      <c r="C16" s="33"/>
      <c r="D16" s="36" t="s">
        <v>50</v>
      </c>
      <c r="E16" s="37">
        <v>29269</v>
      </c>
    </row>
    <row r="17" spans="1:5" x14ac:dyDescent="0.25">
      <c r="A17" s="8"/>
      <c r="B17" s="8"/>
      <c r="C17" s="33"/>
      <c r="D17" t="s">
        <v>51</v>
      </c>
      <c r="E17" s="37">
        <v>30248.76</v>
      </c>
    </row>
    <row r="18" spans="1:5" x14ac:dyDescent="0.25">
      <c r="A18" s="8"/>
      <c r="B18" s="8"/>
      <c r="C18" s="33"/>
      <c r="D18" s="36" t="s">
        <v>52</v>
      </c>
      <c r="E18" s="37">
        <f>31584.23+54375</f>
        <v>85959.23</v>
      </c>
    </row>
    <row r="19" spans="1:5" x14ac:dyDescent="0.25">
      <c r="A19" s="8"/>
      <c r="B19" s="8"/>
      <c r="C19" s="33"/>
      <c r="D19" s="36" t="s">
        <v>53</v>
      </c>
      <c r="E19" s="37">
        <v>39900</v>
      </c>
    </row>
    <row r="20" spans="1:5" s="22" customFormat="1" x14ac:dyDescent="0.25">
      <c r="A20" s="8"/>
      <c r="B20" s="8"/>
      <c r="C20" s="33"/>
      <c r="D20" s="36"/>
      <c r="E20" s="37">
        <f>SUM(E8:E19)</f>
        <v>693963.87</v>
      </c>
    </row>
    <row r="21" spans="1:5" x14ac:dyDescent="0.25">
      <c r="A21" s="8"/>
      <c r="B21" s="8" t="s">
        <v>56</v>
      </c>
      <c r="C21" s="33" t="s">
        <v>55</v>
      </c>
      <c r="D21" s="59" t="s">
        <v>57</v>
      </c>
      <c r="E21" s="26">
        <f>+E23-E22</f>
        <v>200370.68</v>
      </c>
    </row>
    <row r="22" spans="1:5" x14ac:dyDescent="0.25">
      <c r="A22" s="8"/>
      <c r="B22" s="8"/>
      <c r="C22" s="33"/>
      <c r="D22" s="36" t="s">
        <v>58</v>
      </c>
      <c r="E22" s="37">
        <f>1354.13+13778.05</f>
        <v>15132.18</v>
      </c>
    </row>
    <row r="23" spans="1:5" x14ac:dyDescent="0.25">
      <c r="A23" s="8"/>
      <c r="B23" s="8"/>
      <c r="C23" s="33"/>
      <c r="D23" s="34"/>
      <c r="E23" s="35">
        <v>215502.86</v>
      </c>
    </row>
    <row r="24" spans="1:5" x14ac:dyDescent="0.25">
      <c r="A24" s="8"/>
      <c r="B24" s="17" t="s">
        <v>59</v>
      </c>
      <c r="C24" s="40" t="s">
        <v>60</v>
      </c>
      <c r="D24" s="38" t="s">
        <v>61</v>
      </c>
      <c r="E24" s="11">
        <v>9436.7999999999993</v>
      </c>
    </row>
    <row r="25" spans="1:5" x14ac:dyDescent="0.25">
      <c r="A25" s="8"/>
      <c r="B25" s="8"/>
      <c r="C25" s="33"/>
      <c r="D25" s="29" t="s">
        <v>62</v>
      </c>
      <c r="E25" s="11">
        <v>64080</v>
      </c>
    </row>
    <row r="26" spans="1:5" x14ac:dyDescent="0.25">
      <c r="A26" s="8"/>
      <c r="B26" s="8"/>
      <c r="C26" s="33"/>
      <c r="D26" s="31" t="s">
        <v>63</v>
      </c>
      <c r="E26" s="32">
        <v>72583</v>
      </c>
    </row>
    <row r="27" spans="1:5" x14ac:dyDescent="0.25">
      <c r="A27" s="8"/>
      <c r="B27" s="8"/>
      <c r="C27" s="33"/>
      <c r="D27" s="29"/>
      <c r="E27" s="30">
        <f>+E24+E25+E26</f>
        <v>146099.79999999999</v>
      </c>
    </row>
    <row r="28" spans="1:5" x14ac:dyDescent="0.25">
      <c r="A28" s="17"/>
      <c r="B28" s="17"/>
      <c r="C28" s="17"/>
      <c r="D28" s="17"/>
      <c r="E28" s="39"/>
    </row>
    <row r="29" spans="1:5" x14ac:dyDescent="0.25">
      <c r="E29" s="26"/>
    </row>
    <row r="30" spans="1:5" x14ac:dyDescent="0.25">
      <c r="E30" s="26"/>
    </row>
    <row r="31" spans="1:5" x14ac:dyDescent="0.25">
      <c r="E31" s="26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2022-01-13T12:38:41Z</dcterms:modified>
</cp:coreProperties>
</file>