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0" i="2" l="1"/>
  <c r="E24" i="2"/>
  <c r="E25" i="1"/>
  <c r="E30" i="2"/>
  <c r="E29" i="2"/>
  <c r="E27" i="2"/>
  <c r="E26" i="2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<sst xmlns="http://schemas.openxmlformats.org/spreadsheetml/2006/main" count="93" uniqueCount="87">
  <si>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</si>
  <si>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</si>
  <si>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</si>
  <si>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</si>
  <si>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</si>
  <si>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</si>
  <si>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</si>
  <si>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</si>
  <si>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</si>
  <si>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</si>
  <si>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</si>
  <si>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</si>
  <si>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</si>
  <si>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</si>
  <si>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</si>
  <si>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</si>
  <si>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</si>
  <si>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</si>
  <si>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</si>
  <si>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</si>
  <si>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</si>
  <si>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</si>
  <si>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</si>
  <si>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</si>
  <si>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</si>
  <si>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</si>
  <si>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</si>
  <si>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</si>
  <si>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</si>
  <si>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</si>
  <si>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</si>
  <si>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</si>
  <si>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</si>
  <si>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</si>
  <si>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</si>
  <si>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</si>
  <si>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</si>
  <si>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</si>
  <si>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</si>
  <si>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</si>
  <si>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</si>
  <si>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</si>
  <si>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</si>
  <si>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</si>
  <si>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</si>
  <si>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</si>
  <si>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</si>
  <si>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</si>
  <si>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</si>
  <si>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02.06.2025.</t>
  </si>
  <si>
    <t>03.06.2025.</t>
  </si>
  <si>
    <t>C R N I C A  JKP</t>
  </si>
  <si>
    <t>MESSER TEHNOGAS AD BEOGRAD</t>
  </si>
  <si>
    <t>AB SOFT</t>
  </si>
  <si>
    <t>ELEKTRO MEDICA</t>
  </si>
  <si>
    <t>NARCISSUS D.O.O.</t>
  </si>
  <si>
    <t>TELEKOM SRBIJA AD TELEFON</t>
  </si>
  <si>
    <t>BRISTOL GROUP NEBOJŠA KOSTIĆ (NEŠA</t>
  </si>
  <si>
    <t>PARCOMP COMPUTERS</t>
  </si>
  <si>
    <t>BRKA SZR</t>
  </si>
  <si>
    <t>SLUZBENI GLASNIK</t>
  </si>
  <si>
    <t>8. NOVEMBAR DOO</t>
  </si>
  <si>
    <t>ZASTITA NA RADU I ZASTITA ZIVOTNE S</t>
  </si>
  <si>
    <t>REMONDIS</t>
  </si>
  <si>
    <t>FOX TKR</t>
  </si>
  <si>
    <t>MEDIPRO MPM</t>
  </si>
  <si>
    <t>ZAVOD ZA TRANSFUZIJU KRVI NIŠ</t>
  </si>
  <si>
    <t>076</t>
  </si>
  <si>
    <t>KRV</t>
  </si>
  <si>
    <t>ISHRANA</t>
  </si>
  <si>
    <t xml:space="preserve">DON DON </t>
  </si>
  <si>
    <t>JUZNA PRUGA</t>
  </si>
  <si>
    <t>SRBOKOKA</t>
  </si>
  <si>
    <t>MIHAJLOVIC</t>
  </si>
  <si>
    <t>LEK U ZU</t>
  </si>
  <si>
    <t>INO PHARMA</t>
  </si>
  <si>
    <t>071</t>
  </si>
  <si>
    <t>ENERGENTI</t>
  </si>
  <si>
    <t>07C</t>
  </si>
  <si>
    <t>087</t>
  </si>
  <si>
    <t>LEK VAN LISTE</t>
  </si>
  <si>
    <t>PHOENIH PHARMA</t>
  </si>
  <si>
    <t>931</t>
  </si>
  <si>
    <t>KISEONIK</t>
  </si>
  <si>
    <t>084</t>
  </si>
  <si>
    <t>MATERIJALLNI U HIRURGIJU</t>
  </si>
  <si>
    <t>TREN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</si>
</sst>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H11" sqref="H11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6" t="s">
        <v>3</v>
      </c>
      <c r="B7" s="47"/>
      <c r="C7" s="48"/>
      <c r="D7" s="11" t="s">
        <v>50</v>
      </c>
      <c r="E7" s="10">
        <f>+E15</f>
        <v>1514969.5799999996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4278768.55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>
        <v>6550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9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/>
      <c r="F13" s="6">
        <v>150628.5</v>
      </c>
    </row>
    <row r="14" spans="1:9" x14ac:dyDescent="0.25">
      <c r="A14" s="32">
        <v>7</v>
      </c>
      <c r="B14" s="51" t="s">
        <v>26</v>
      </c>
      <c r="C14" s="52"/>
      <c r="D14" s="9"/>
      <c r="E14" s="7">
        <f>+E46</f>
        <v>2770348.97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1514969.5799999996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41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41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41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1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1">
        <v>259388.38</v>
      </c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>
        <v>408942.9</v>
      </c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1">
        <f>32280.78+893921.5</f>
        <v>926202.28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1">
        <v>37950</v>
      </c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41"/>
      <c r="F27"/>
    </row>
    <row r="28" spans="1:9" x14ac:dyDescent="0.25">
      <c r="A28" s="2">
        <v>10</v>
      </c>
      <c r="B28" s="49" t="s">
        <v>19</v>
      </c>
      <c r="C28" s="50"/>
      <c r="D28" s="59"/>
      <c r="E28" s="41">
        <v>155479.28</v>
      </c>
      <c r="F28"/>
    </row>
    <row r="29" spans="1:9" x14ac:dyDescent="0.25">
      <c r="A29" s="2">
        <v>11</v>
      </c>
      <c r="B29" s="49" t="s">
        <v>20</v>
      </c>
      <c r="C29" s="50"/>
      <c r="D29" s="50"/>
      <c r="E29" s="40"/>
      <c r="F29"/>
    </row>
    <row r="30" spans="1:9" x14ac:dyDescent="0.25">
      <c r="A30" s="2">
        <v>12</v>
      </c>
      <c r="B30" s="49" t="s">
        <v>47</v>
      </c>
      <c r="C30" s="50"/>
      <c r="D30" s="50"/>
      <c r="E30" s="40"/>
      <c r="F30" s="22"/>
    </row>
    <row r="31" spans="1:9" x14ac:dyDescent="0.25">
      <c r="A31" s="2">
        <v>13</v>
      </c>
      <c r="B31" s="49" t="s">
        <v>21</v>
      </c>
      <c r="C31" s="50"/>
      <c r="D31" s="50"/>
      <c r="E31" s="40">
        <v>708264.81</v>
      </c>
      <c r="F31"/>
    </row>
    <row r="32" spans="1:9" x14ac:dyDescent="0.25">
      <c r="A32" s="2">
        <v>14</v>
      </c>
      <c r="B32" s="49" t="s">
        <v>22</v>
      </c>
      <c r="C32" s="50"/>
      <c r="D32" s="50"/>
      <c r="E32" s="40"/>
      <c r="F32"/>
    </row>
    <row r="33" spans="1:7" x14ac:dyDescent="0.25">
      <c r="A33" s="2">
        <v>15</v>
      </c>
      <c r="B33" s="49" t="s">
        <v>23</v>
      </c>
      <c r="C33" s="50"/>
      <c r="D33" s="50"/>
      <c r="E33" s="40">
        <v>7480</v>
      </c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1"/>
      <c r="F34"/>
      <c r="G34"/>
    </row>
    <row r="35" spans="1:7" x14ac:dyDescent="0.25">
      <c r="A35" s="2">
        <v>17</v>
      </c>
      <c r="B35" s="49" t="s">
        <v>45</v>
      </c>
      <c r="C35" s="50"/>
      <c r="D35" s="50"/>
      <c r="E35" s="41"/>
      <c r="F35" s="22"/>
      <c r="G35" s="22"/>
    </row>
    <row r="36" spans="1:7" x14ac:dyDescent="0.25">
      <c r="A36" s="2">
        <v>18</v>
      </c>
      <c r="B36" s="49" t="s">
        <v>39</v>
      </c>
      <c r="C36" s="50"/>
      <c r="D36" s="59"/>
      <c r="E36" s="41">
        <v>266641.32</v>
      </c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9"/>
      <c r="E37" s="41"/>
      <c r="F37" s="15"/>
      <c r="G37" s="15"/>
    </row>
    <row r="38" spans="1:7" x14ac:dyDescent="0.25">
      <c r="A38" s="2">
        <v>20</v>
      </c>
      <c r="B38" s="49" t="s">
        <v>36</v>
      </c>
      <c r="C38" s="50"/>
      <c r="D38" s="59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1" t="s">
        <v>41</v>
      </c>
      <c r="C41" s="60"/>
      <c r="D41" s="52"/>
      <c r="E41" s="42"/>
      <c r="F41"/>
    </row>
    <row r="42" spans="1:7" x14ac:dyDescent="0.25">
      <c r="A42" s="2">
        <v>24</v>
      </c>
      <c r="B42" s="51" t="s">
        <v>42</v>
      </c>
      <c r="C42" s="60"/>
      <c r="D42" s="52"/>
      <c r="E42" s="42"/>
      <c r="F42" s="22"/>
    </row>
    <row r="43" spans="1:7" x14ac:dyDescent="0.25">
      <c r="A43" s="2">
        <v>25</v>
      </c>
      <c r="B43" s="49" t="s">
        <v>46</v>
      </c>
      <c r="C43" s="50"/>
      <c r="D43" s="50"/>
      <c r="E43" s="27"/>
      <c r="F43" s="22"/>
    </row>
    <row r="44" spans="1:7" x14ac:dyDescent="0.25">
      <c r="A44" s="2">
        <v>26</v>
      </c>
      <c r="B44" s="61" t="s">
        <v>37</v>
      </c>
      <c r="C44" s="61"/>
      <c r="D44" s="61"/>
      <c r="E44" s="7"/>
      <c r="F44"/>
      <c r="G44"/>
    </row>
    <row r="45" spans="1:7" x14ac:dyDescent="0.25">
      <c r="A45" s="2">
        <v>27</v>
      </c>
      <c r="B45" s="49" t="s">
        <v>48</v>
      </c>
      <c r="C45" s="50"/>
      <c r="D45" s="59"/>
      <c r="E45" s="7"/>
      <c r="F45" s="22"/>
      <c r="G45" s="22"/>
    </row>
    <row r="46" spans="1:7" x14ac:dyDescent="0.25">
      <c r="A46" s="53" t="s">
        <v>25</v>
      </c>
      <c r="B46" s="54"/>
      <c r="C46" s="54"/>
      <c r="D46" s="55"/>
      <c r="E46" s="10">
        <f>SUM(E19:E45)</f>
        <v>2770348.97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3" zoomScaleNormal="100" workbookViewId="0">
      <selection activeCell="G36" sqref="G36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v>32280.78</v>
      </c>
    </row>
    <row r="9" spans="1:5" s="22" customFormat="1" ht="15" customHeight="1" x14ac:dyDescent="0.25">
      <c r="A9" s="24"/>
      <c r="B9" s="21"/>
      <c r="C9" s="26"/>
      <c r="D9" s="39" t="s">
        <v>51</v>
      </c>
      <c r="E9" s="8">
        <v>301880.98</v>
      </c>
    </row>
    <row r="10" spans="1:5" s="22" customFormat="1" ht="15" customHeight="1" x14ac:dyDescent="0.25">
      <c r="A10" s="24"/>
      <c r="B10" s="21"/>
      <c r="C10" s="26"/>
      <c r="D10" s="39" t="s">
        <v>52</v>
      </c>
      <c r="E10" s="8">
        <v>51276</v>
      </c>
    </row>
    <row r="11" spans="1:5" s="22" customFormat="1" ht="15" customHeight="1" x14ac:dyDescent="0.25">
      <c r="A11" s="24"/>
      <c r="B11" s="21"/>
      <c r="C11" s="26"/>
      <c r="D11" s="39" t="s">
        <v>53</v>
      </c>
      <c r="E11" s="8">
        <v>17910</v>
      </c>
    </row>
    <row r="12" spans="1:5" s="22" customFormat="1" ht="15" customHeight="1" x14ac:dyDescent="0.25">
      <c r="A12" s="24"/>
      <c r="B12" s="21"/>
      <c r="C12" s="26"/>
      <c r="D12" s="39" t="s">
        <v>54</v>
      </c>
      <c r="E12" s="8">
        <v>39000</v>
      </c>
    </row>
    <row r="13" spans="1:5" s="22" customFormat="1" ht="15" customHeight="1" x14ac:dyDescent="0.25">
      <c r="A13" s="24"/>
      <c r="B13" s="21"/>
      <c r="C13" s="26"/>
      <c r="D13" s="39" t="s">
        <v>55</v>
      </c>
      <c r="E13" s="8">
        <v>50400</v>
      </c>
    </row>
    <row r="14" spans="1:5" s="22" customFormat="1" ht="15" customHeight="1" x14ac:dyDescent="0.25">
      <c r="A14" s="24"/>
      <c r="B14" s="21"/>
      <c r="C14" s="26"/>
      <c r="D14" s="39" t="s">
        <v>56</v>
      </c>
      <c r="E14" s="8">
        <v>32269.19</v>
      </c>
    </row>
    <row r="15" spans="1:5" s="22" customFormat="1" ht="15" customHeight="1" x14ac:dyDescent="0.25">
      <c r="A15" s="24"/>
      <c r="B15" s="21"/>
      <c r="C15" s="26"/>
      <c r="D15" s="39" t="s">
        <v>57</v>
      </c>
      <c r="E15" s="8">
        <v>37180</v>
      </c>
    </row>
    <row r="16" spans="1:5" s="22" customFormat="1" ht="15" customHeight="1" x14ac:dyDescent="0.25">
      <c r="A16" s="24"/>
      <c r="B16" s="21"/>
      <c r="C16" s="26"/>
      <c r="D16" s="39" t="s">
        <v>58</v>
      </c>
      <c r="E16" s="8">
        <v>8040</v>
      </c>
    </row>
    <row r="17" spans="1:5" s="22" customFormat="1" ht="15" customHeight="1" x14ac:dyDescent="0.25">
      <c r="A17" s="24"/>
      <c r="B17" s="21"/>
      <c r="C17" s="26"/>
      <c r="D17" s="39" t="s">
        <v>59</v>
      </c>
      <c r="E17" s="8">
        <v>34000</v>
      </c>
    </row>
    <row r="18" spans="1:5" s="22" customFormat="1" ht="15" customHeight="1" x14ac:dyDescent="0.25">
      <c r="A18" s="24"/>
      <c r="B18" s="21"/>
      <c r="C18" s="26"/>
      <c r="D18" s="39" t="s">
        <v>60</v>
      </c>
      <c r="E18" s="8">
        <v>10089</v>
      </c>
    </row>
    <row r="19" spans="1:5" s="22" customFormat="1" ht="15" customHeight="1" x14ac:dyDescent="0.25">
      <c r="A19" s="24"/>
      <c r="B19" s="21"/>
      <c r="C19" s="26"/>
      <c r="D19" s="39" t="s">
        <v>61</v>
      </c>
      <c r="E19" s="8">
        <v>2650</v>
      </c>
    </row>
    <row r="20" spans="1:5" s="22" customFormat="1" ht="15" customHeight="1" x14ac:dyDescent="0.25">
      <c r="A20" s="24"/>
      <c r="B20" s="21"/>
      <c r="C20" s="26"/>
      <c r="D20" s="39" t="s">
        <v>62</v>
      </c>
      <c r="E20" s="8">
        <v>24000</v>
      </c>
    </row>
    <row r="21" spans="1:5" s="22" customFormat="1" ht="15" customHeight="1" x14ac:dyDescent="0.25">
      <c r="A21" s="24"/>
      <c r="B21" s="21"/>
      <c r="C21" s="26"/>
      <c r="D21" s="39" t="s">
        <v>63</v>
      </c>
      <c r="E21" s="8">
        <v>31200</v>
      </c>
    </row>
    <row r="22" spans="1:5" s="22" customFormat="1" ht="15" customHeight="1" x14ac:dyDescent="0.25">
      <c r="A22" s="24"/>
      <c r="B22" s="21"/>
      <c r="C22" s="26"/>
      <c r="D22" s="39" t="s">
        <v>64</v>
      </c>
      <c r="E22" s="8">
        <v>226426.33</v>
      </c>
    </row>
    <row r="23" spans="1:5" s="22" customFormat="1" ht="15" customHeight="1" x14ac:dyDescent="0.25">
      <c r="A23" s="24"/>
      <c r="B23" s="21"/>
      <c r="C23" s="26"/>
      <c r="D23" s="39" t="s">
        <v>65</v>
      </c>
      <c r="E23" s="8">
        <v>27600</v>
      </c>
    </row>
    <row r="24" spans="1:5" s="22" customFormat="1" ht="15" customHeight="1" x14ac:dyDescent="0.25">
      <c r="A24" s="24"/>
      <c r="B24" s="21"/>
      <c r="C24" s="26"/>
      <c r="D24" s="39"/>
      <c r="E24" s="43">
        <f>SUM(E9:E23)</f>
        <v>893921.49999999988</v>
      </c>
    </row>
    <row r="25" spans="1:5" s="22" customFormat="1" ht="15" customHeight="1" x14ac:dyDescent="0.25">
      <c r="A25" s="24">
        <v>2</v>
      </c>
      <c r="B25" s="21" t="s">
        <v>67</v>
      </c>
      <c r="C25" s="26" t="s">
        <v>68</v>
      </c>
      <c r="D25" s="39" t="s">
        <v>66</v>
      </c>
      <c r="E25" s="43">
        <v>155479.28</v>
      </c>
    </row>
    <row r="26" spans="1:5" s="22" customFormat="1" ht="15" customHeight="1" x14ac:dyDescent="0.25">
      <c r="A26" s="24"/>
      <c r="B26" s="21"/>
      <c r="C26" s="26" t="s">
        <v>69</v>
      </c>
      <c r="D26" s="39" t="s">
        <v>70</v>
      </c>
      <c r="E26" s="8">
        <f>20097+17047.8</f>
        <v>37144.800000000003</v>
      </c>
    </row>
    <row r="27" spans="1:5" s="22" customFormat="1" ht="15" customHeight="1" x14ac:dyDescent="0.25">
      <c r="A27" s="24"/>
      <c r="B27" s="21"/>
      <c r="C27" s="26"/>
      <c r="D27" s="39" t="s">
        <v>71</v>
      </c>
      <c r="E27" s="8">
        <f>6616.5+4273.5</f>
        <v>10890</v>
      </c>
    </row>
    <row r="28" spans="1:5" s="22" customFormat="1" ht="15" customHeight="1" x14ac:dyDescent="0.25">
      <c r="A28" s="24"/>
      <c r="B28" s="21"/>
      <c r="C28" s="26"/>
      <c r="D28" s="39" t="s">
        <v>72</v>
      </c>
      <c r="E28" s="8">
        <v>18849.599999999999</v>
      </c>
    </row>
    <row r="29" spans="1:5" s="22" customFormat="1" ht="15" customHeight="1" x14ac:dyDescent="0.25">
      <c r="A29" s="24"/>
      <c r="B29" s="21"/>
      <c r="C29" s="26"/>
      <c r="D29" s="39" t="s">
        <v>73</v>
      </c>
      <c r="E29" s="8">
        <f>408942.9-E26-E27-E28</f>
        <v>342058.50000000006</v>
      </c>
    </row>
    <row r="30" spans="1:5" s="22" customFormat="1" ht="15" customHeight="1" x14ac:dyDescent="0.25">
      <c r="A30" s="24"/>
      <c r="B30" s="21"/>
      <c r="C30" s="26"/>
      <c r="D30" s="39"/>
      <c r="E30" s="43">
        <f>SUM(E26:E29)</f>
        <v>408942.9</v>
      </c>
    </row>
    <row r="31" spans="1:5" s="22" customFormat="1" ht="15" customHeight="1" x14ac:dyDescent="0.25">
      <c r="A31" s="24"/>
      <c r="B31" s="21" t="s">
        <v>76</v>
      </c>
      <c r="C31" s="26" t="s">
        <v>74</v>
      </c>
      <c r="D31" s="39" t="s">
        <v>75</v>
      </c>
      <c r="E31" s="43">
        <v>37950</v>
      </c>
    </row>
    <row r="32" spans="1:5" s="22" customFormat="1" ht="15" customHeight="1" x14ac:dyDescent="0.25">
      <c r="A32" s="24"/>
      <c r="B32" s="21" t="s">
        <v>78</v>
      </c>
      <c r="C32" s="26" t="s">
        <v>77</v>
      </c>
      <c r="D32" s="39" t="s">
        <v>73</v>
      </c>
      <c r="E32" s="43">
        <v>259388.38</v>
      </c>
    </row>
    <row r="33" spans="1:5" s="22" customFormat="1" ht="15" customHeight="1" x14ac:dyDescent="0.25">
      <c r="A33" s="24"/>
      <c r="B33" s="21" t="s">
        <v>79</v>
      </c>
      <c r="C33" s="26" t="s">
        <v>80</v>
      </c>
      <c r="D33" s="39" t="s">
        <v>81</v>
      </c>
      <c r="E33" s="43">
        <v>266641.32</v>
      </c>
    </row>
    <row r="34" spans="1:5" s="22" customFormat="1" ht="15" customHeight="1" x14ac:dyDescent="0.25">
      <c r="A34" s="24"/>
      <c r="B34" s="21" t="s">
        <v>82</v>
      </c>
      <c r="C34" s="26" t="s">
        <v>83</v>
      </c>
      <c r="D34" s="39" t="s">
        <v>52</v>
      </c>
      <c r="E34" s="43">
        <v>708264.81</v>
      </c>
    </row>
    <row r="35" spans="1:5" s="22" customFormat="1" ht="15" customHeight="1" x14ac:dyDescent="0.25">
      <c r="A35" s="24"/>
      <c r="B35" s="21" t="s">
        <v>84</v>
      </c>
      <c r="C35" s="26" t="s">
        <v>85</v>
      </c>
      <c r="D35" s="39" t="s">
        <v>86</v>
      </c>
      <c r="E35" s="43">
        <v>7480</v>
      </c>
    </row>
    <row r="36" spans="1:5" s="22" customFormat="1" ht="15" customHeight="1" x14ac:dyDescent="0.25">
      <c r="A36" s="24"/>
      <c r="B36" s="21"/>
      <c r="C36" s="26"/>
      <c r="D36" s="39"/>
      <c r="E36" s="8"/>
    </row>
    <row r="37" spans="1:5" s="22" customFormat="1" ht="15" customHeight="1" x14ac:dyDescent="0.25">
      <c r="A37" s="24"/>
      <c r="B37" s="21"/>
      <c r="C37" s="26"/>
      <c r="D37" s="39"/>
      <c r="E37" s="43"/>
    </row>
    <row r="38" spans="1:5" s="22" customFormat="1" ht="15" customHeight="1" x14ac:dyDescent="0.25">
      <c r="A38" s="24"/>
      <c r="B38" s="21"/>
      <c r="C38" s="26"/>
      <c r="D38" s="39"/>
      <c r="E38" s="8"/>
    </row>
    <row r="39" spans="1:5" s="22" customFormat="1" ht="15" customHeight="1" x14ac:dyDescent="0.25">
      <c r="A39" s="24"/>
      <c r="B39" s="21"/>
      <c r="C39" s="26"/>
      <c r="D39" s="39"/>
      <c r="E39" s="8"/>
    </row>
    <row r="40" spans="1:5" s="22" customFormat="1" ht="15" customHeight="1" x14ac:dyDescent="0.25">
      <c r="A40" s="24"/>
      <c r="B40" s="21"/>
      <c r="C40" s="26"/>
      <c r="D40" s="39"/>
      <c r="E40" s="43">
        <f>+E8+E24+E25+E30+E31+E32+E33+E34+E35</f>
        <v>2770348.9699999997</v>
      </c>
    </row>
    <row r="41" spans="1:5" x14ac:dyDescent="0.25">
      <c r="E41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2025-06-05T06:42:23Z</dcterms:modified>
</cp:coreProperties>
</file>