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26" i="1" l="1"/>
  <c r="E54" i="2"/>
  <c r="E48" i="2"/>
  <c r="E41" i="2" l="1"/>
  <c r="E32" i="2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<sst xmlns="http://schemas.openxmlformats.org/spreadsheetml/2006/main" count="105" uniqueCount="90">
  <si>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</si>
  <si>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</si>
  <si>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</si>
  <si>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</si>
  <si>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</si>
  <si>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</si>
  <si>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</si>
  <si>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</si>
  <si>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</si>
  <si>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</si>
  <si>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</si>
  <si>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</si>
  <si>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</si>
  <si>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</si>
  <si>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</si>
  <si>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</si>
  <si>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</si>
  <si>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</si>
  <si>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</si>
  <si>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</si>
  <si>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</si>
  <si>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</si>
  <si>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</si>
  <si>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</si>
  <si>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</si>
  <si>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</si>
  <si>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</si>
  <si>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</si>
  <si>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</si>
  <si>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</si>
  <si>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</si>
  <si>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</si>
  <si>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</si>
  <si>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</si>
  <si>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</si>
  <si>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</si>
  <si>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</si>
  <si>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</si>
  <si>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</si>
  <si>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</si>
  <si>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</si>
  <si>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</si>
  <si>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</si>
  <si>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</si>
  <si>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</si>
  <si>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</si>
  <si>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</si>
  <si>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</si>
  <si>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</si>
  <si>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</si>
  <si>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</si>
  <si>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</si>
  <si>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</si>
  <si>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</si>
  <si>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</si>
  <si>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</si>
  <si>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</si>
  <si>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26.05.2026.</t>
  </si>
  <si>
    <t>SANITETSKI</t>
  </si>
  <si>
    <t>REAGENSI</t>
  </si>
  <si>
    <t>27.05.2026.</t>
  </si>
  <si>
    <t>C R N I C A  JKP</t>
  </si>
  <si>
    <t>INSTITUT ZA NUKLEARNE NAUKE ''VINCA</t>
  </si>
  <si>
    <t>MEDIPRO MPM</t>
  </si>
  <si>
    <t>AB SOFT</t>
  </si>
  <si>
    <t>BRKA SZR</t>
  </si>
  <si>
    <t xml:space="preserve">DUNAV </t>
  </si>
  <si>
    <t>MUP PARAĆIN</t>
  </si>
  <si>
    <t>LEK VAN LISTE LEKOVA</t>
  </si>
  <si>
    <t>FARMA LOGIST D.O.O.</t>
  </si>
  <si>
    <t>PHOENIX PHARMA</t>
  </si>
  <si>
    <t>BOEHRINGER INGELHEIM</t>
  </si>
  <si>
    <t>MALKER</t>
  </si>
  <si>
    <t>JUNIKOM</t>
  </si>
  <si>
    <t>DEXON</t>
  </si>
  <si>
    <t>DIACOR</t>
  </si>
  <si>
    <t>FLORA - KOMERC</t>
  </si>
  <si>
    <t>07D</t>
  </si>
  <si>
    <t>ISHRANA</t>
  </si>
  <si>
    <t>SRBOKOKA PROMET JAGODINA</t>
  </si>
  <si>
    <t>PALANKA PROMET DOO</t>
  </si>
  <si>
    <t>MIHAJLOVIĆ BENZINSKE STANICE DOO</t>
  </si>
  <si>
    <t>DON DON DOO</t>
  </si>
  <si>
    <t>UGRADNI U ORTOPEDIJI</t>
  </si>
  <si>
    <t>NARCISSUS D.O.O.</t>
  </si>
  <si>
    <t>UGRADNI U HIRURGIJI</t>
  </si>
  <si>
    <t>TREN DOO</t>
  </si>
  <si>
    <t>ECOTRADE BG</t>
  </si>
  <si>
    <t>MEDICINSKI GASOVI</t>
  </si>
  <si>
    <t>MESSER TEHNOGAS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</si>
</sst>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4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60</v>
      </c>
    </row>
    <row r="7" spans="1:9" ht="18.75" x14ac:dyDescent="0.3">
      <c r="A7" s="55" t="s">
        <v>3</v>
      </c>
      <c r="B7" s="56"/>
      <c r="C7" s="57"/>
      <c r="D7" s="10" t="s">
        <v>60</v>
      </c>
      <c r="E7" s="9">
        <f>+E15</f>
        <v>804486.34000000032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3786502.88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/>
      <c r="F10" s="16"/>
      <c r="G10" s="16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11350</v>
      </c>
      <c r="F11" s="16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6"/>
      <c r="G12" s="16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/>
    </row>
    <row r="14" spans="1:9" x14ac:dyDescent="0.25">
      <c r="A14" s="25">
        <v>7</v>
      </c>
      <c r="B14" s="52" t="s">
        <v>25</v>
      </c>
      <c r="C14" s="53"/>
      <c r="D14" s="54"/>
      <c r="E14" s="7">
        <f>+E53</f>
        <v>2993366.5399999996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804486.34000000032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0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0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0"/>
      <c r="F21" s="16"/>
      <c r="G21"/>
    </row>
    <row r="22" spans="1:9" x14ac:dyDescent="0.25">
      <c r="A22" s="2">
        <v>4</v>
      </c>
      <c r="B22" s="46" t="s">
        <v>13</v>
      </c>
      <c r="C22" s="47"/>
      <c r="D22" s="47"/>
      <c r="E22" s="30"/>
      <c r="F22" s="16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0"/>
      <c r="F23"/>
      <c r="G23"/>
      <c r="H23"/>
    </row>
    <row r="24" spans="1:9" x14ac:dyDescent="0.25">
      <c r="A24" s="2">
        <v>6</v>
      </c>
      <c r="B24" s="46" t="s">
        <v>35</v>
      </c>
      <c r="C24" s="47"/>
      <c r="D24" s="47"/>
      <c r="E24" s="30"/>
      <c r="F24" s="18"/>
      <c r="G24" s="18"/>
      <c r="H24" s="18"/>
    </row>
    <row r="25" spans="1:9" x14ac:dyDescent="0.25">
      <c r="A25" s="2">
        <v>7</v>
      </c>
      <c r="B25" s="46" t="s">
        <v>15</v>
      </c>
      <c r="C25" s="47"/>
      <c r="D25" s="47"/>
      <c r="E25" s="31">
        <v>442445.96</v>
      </c>
      <c r="F25"/>
      <c r="G25" s="16"/>
      <c r="H25"/>
    </row>
    <row r="26" spans="1:9" x14ac:dyDescent="0.25">
      <c r="A26" s="2">
        <v>8</v>
      </c>
      <c r="B26" s="46" t="s">
        <v>16</v>
      </c>
      <c r="C26" s="47"/>
      <c r="D26" s="47"/>
      <c r="E26" s="30">
        <f>707556.59+323571.05+6+26437</f>
        <v>1057570.6399999999</v>
      </c>
      <c r="F26" s="16"/>
      <c r="G26" s="6"/>
      <c r="H26"/>
      <c r="I26" s="6"/>
    </row>
    <row r="27" spans="1:9" x14ac:dyDescent="0.25">
      <c r="A27" s="2">
        <v>9</v>
      </c>
      <c r="B27" s="46" t="s">
        <v>17</v>
      </c>
      <c r="C27" s="47"/>
      <c r="D27" s="47"/>
      <c r="E27" s="30"/>
      <c r="F27"/>
      <c r="H27"/>
    </row>
    <row r="28" spans="1:9" x14ac:dyDescent="0.25">
      <c r="A28" s="2">
        <v>10</v>
      </c>
      <c r="B28" s="46" t="s">
        <v>18</v>
      </c>
      <c r="C28" s="47"/>
      <c r="D28" s="48"/>
      <c r="E28" s="30"/>
      <c r="F28"/>
    </row>
    <row r="29" spans="1:9" x14ac:dyDescent="0.25">
      <c r="A29" s="2">
        <v>11</v>
      </c>
      <c r="B29" s="46" t="s">
        <v>19</v>
      </c>
      <c r="C29" s="47"/>
      <c r="D29" s="48"/>
      <c r="E29" s="30"/>
      <c r="F29"/>
      <c r="H29" s="6"/>
    </row>
    <row r="30" spans="1:9" x14ac:dyDescent="0.25">
      <c r="A30" s="2">
        <v>12</v>
      </c>
      <c r="B30" s="46" t="s">
        <v>20</v>
      </c>
      <c r="C30" s="47"/>
      <c r="D30" s="47"/>
      <c r="E30" s="31">
        <v>155727.9</v>
      </c>
      <c r="F30"/>
    </row>
    <row r="31" spans="1:9" x14ac:dyDescent="0.25">
      <c r="A31" s="2">
        <v>13</v>
      </c>
      <c r="B31" s="46" t="s">
        <v>41</v>
      </c>
      <c r="C31" s="47"/>
      <c r="D31" s="47"/>
      <c r="E31" s="31">
        <v>155040</v>
      </c>
      <c r="F31" s="18"/>
    </row>
    <row r="32" spans="1:9" x14ac:dyDescent="0.25">
      <c r="A32" s="2">
        <v>14</v>
      </c>
      <c r="B32" s="46" t="s">
        <v>53</v>
      </c>
      <c r="C32" s="47"/>
      <c r="D32" s="47"/>
      <c r="E32" s="31"/>
      <c r="F32" s="18"/>
    </row>
    <row r="33" spans="1:7" x14ac:dyDescent="0.25">
      <c r="A33" s="2">
        <v>15</v>
      </c>
      <c r="B33" s="46" t="s">
        <v>46</v>
      </c>
      <c r="C33" s="47"/>
      <c r="D33" s="48"/>
      <c r="E33" s="31">
        <v>447464.6</v>
      </c>
      <c r="F33" s="18"/>
    </row>
    <row r="34" spans="1:7" x14ac:dyDescent="0.25">
      <c r="A34" s="2">
        <v>16</v>
      </c>
      <c r="B34" s="46" t="s">
        <v>21</v>
      </c>
      <c r="C34" s="47"/>
      <c r="D34" s="47"/>
      <c r="E34" s="31">
        <v>517383.44</v>
      </c>
      <c r="F34"/>
    </row>
    <row r="35" spans="1:7" x14ac:dyDescent="0.25">
      <c r="A35" s="2">
        <v>17</v>
      </c>
      <c r="B35" s="46" t="s">
        <v>22</v>
      </c>
      <c r="C35" s="47"/>
      <c r="D35" s="47"/>
      <c r="E35" s="31"/>
      <c r="F35"/>
    </row>
    <row r="36" spans="1:7" x14ac:dyDescent="0.25">
      <c r="A36" s="2">
        <v>18</v>
      </c>
      <c r="B36" s="46" t="s">
        <v>47</v>
      </c>
      <c r="C36" s="47"/>
      <c r="D36" s="47"/>
      <c r="E36" s="31">
        <v>49280</v>
      </c>
      <c r="F36"/>
      <c r="G36"/>
    </row>
    <row r="37" spans="1:7" x14ac:dyDescent="0.25">
      <c r="A37" s="2">
        <v>19</v>
      </c>
      <c r="B37" s="46" t="s">
        <v>23</v>
      </c>
      <c r="C37" s="47"/>
      <c r="D37" s="47"/>
      <c r="E37" s="30">
        <v>168454</v>
      </c>
      <c r="F37"/>
      <c r="G37"/>
    </row>
    <row r="38" spans="1:7" x14ac:dyDescent="0.25">
      <c r="A38" s="2">
        <v>20</v>
      </c>
      <c r="B38" s="46" t="s">
        <v>39</v>
      </c>
      <c r="C38" s="47"/>
      <c r="D38" s="47"/>
      <c r="E38" s="30"/>
      <c r="F38" s="18"/>
      <c r="G38" s="18"/>
    </row>
    <row r="39" spans="1:7" x14ac:dyDescent="0.25">
      <c r="A39" s="2">
        <v>21</v>
      </c>
      <c r="B39" s="46" t="s">
        <v>49</v>
      </c>
      <c r="C39" s="47"/>
      <c r="D39" s="48"/>
      <c r="E39" s="30"/>
      <c r="F39" s="12"/>
      <c r="G39" s="12"/>
    </row>
    <row r="40" spans="1:7" ht="15" customHeight="1" x14ac:dyDescent="0.25">
      <c r="A40" s="2">
        <v>22</v>
      </c>
      <c r="B40" s="46" t="s">
        <v>34</v>
      </c>
      <c r="C40" s="47"/>
      <c r="D40" s="48"/>
      <c r="E40" s="30"/>
      <c r="F40" s="12"/>
      <c r="G40" s="12"/>
    </row>
    <row r="41" spans="1:7" x14ac:dyDescent="0.25">
      <c r="A41" s="2">
        <v>23</v>
      </c>
      <c r="B41" s="46" t="s">
        <v>35</v>
      </c>
      <c r="C41" s="47"/>
      <c r="D41" s="48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2" t="s">
        <v>38</v>
      </c>
      <c r="C44" s="53"/>
      <c r="D44" s="54"/>
      <c r="E44" s="32"/>
      <c r="F44"/>
    </row>
    <row r="45" spans="1:7" x14ac:dyDescent="0.25">
      <c r="A45" s="2">
        <v>27</v>
      </c>
      <c r="B45" s="46" t="s">
        <v>56</v>
      </c>
      <c r="C45" s="47"/>
      <c r="D45" s="47"/>
      <c r="E45" s="32"/>
      <c r="F45" s="18"/>
    </row>
    <row r="46" spans="1:7" x14ac:dyDescent="0.25">
      <c r="A46" s="2">
        <v>28</v>
      </c>
      <c r="B46" s="46" t="s">
        <v>43</v>
      </c>
      <c r="C46" s="47"/>
      <c r="D46" s="47"/>
      <c r="E46" s="32"/>
      <c r="F46" s="18"/>
    </row>
    <row r="47" spans="1:7" x14ac:dyDescent="0.25">
      <c r="A47" s="2">
        <v>29</v>
      </c>
      <c r="B47" s="46" t="s">
        <v>40</v>
      </c>
      <c r="C47" s="47"/>
      <c r="D47" s="47"/>
      <c r="E47" s="32"/>
      <c r="F47" s="18"/>
    </row>
    <row r="48" spans="1:7" x14ac:dyDescent="0.25">
      <c r="A48" s="2">
        <v>30</v>
      </c>
      <c r="B48" s="45" t="s">
        <v>36</v>
      </c>
      <c r="C48" s="45"/>
      <c r="D48" s="45"/>
      <c r="E48" s="19"/>
      <c r="F48"/>
      <c r="G48"/>
    </row>
    <row r="49" spans="1:7" x14ac:dyDescent="0.25">
      <c r="A49" s="2">
        <v>31</v>
      </c>
      <c r="B49" s="45" t="s">
        <v>48</v>
      </c>
      <c r="C49" s="45"/>
      <c r="D49" s="45"/>
      <c r="E49" s="19"/>
      <c r="F49" s="18"/>
      <c r="G49" s="18"/>
    </row>
    <row r="50" spans="1:7" x14ac:dyDescent="0.25">
      <c r="A50" s="2">
        <v>32</v>
      </c>
      <c r="B50" s="45" t="s">
        <v>45</v>
      </c>
      <c r="C50" s="45"/>
      <c r="D50" s="45"/>
      <c r="E50" s="19"/>
      <c r="F50" s="18"/>
      <c r="G50" s="18"/>
    </row>
    <row r="51" spans="1:7" x14ac:dyDescent="0.25">
      <c r="A51" s="2">
        <v>33</v>
      </c>
      <c r="B51" s="45" t="s">
        <v>44</v>
      </c>
      <c r="C51" s="45"/>
      <c r="D51" s="45"/>
      <c r="E51" s="19"/>
      <c r="F51" s="18"/>
      <c r="G51" s="18"/>
    </row>
    <row r="52" spans="1:7" x14ac:dyDescent="0.25">
      <c r="A52" s="2">
        <v>34</v>
      </c>
      <c r="B52" s="46" t="s">
        <v>42</v>
      </c>
      <c r="C52" s="47"/>
      <c r="D52" s="48"/>
      <c r="E52" s="19"/>
      <c r="F52" s="18"/>
      <c r="G52" s="18"/>
    </row>
    <row r="53" spans="1:7" x14ac:dyDescent="0.25">
      <c r="A53" s="49" t="s">
        <v>24</v>
      </c>
      <c r="B53" s="50"/>
      <c r="C53" s="50"/>
      <c r="D53" s="51"/>
      <c r="E53" s="9">
        <f>SUM(E19:E52)</f>
        <v>2993366.5399999996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topLeftCell="A2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60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61" t="s">
        <v>50</v>
      </c>
      <c r="C8" s="63" t="s">
        <v>51</v>
      </c>
      <c r="D8" s="61" t="s">
        <v>52</v>
      </c>
      <c r="E8" s="37">
        <v>6</v>
      </c>
    </row>
    <row r="9" spans="1:5" s="18" customFormat="1" hidden="1" x14ac:dyDescent="0.25">
      <c r="A9" s="20"/>
      <c r="B9" s="2" t="s">
        <v>55</v>
      </c>
      <c r="C9" s="63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63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63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61" t="s">
        <v>61</v>
      </c>
      <c r="E16" s="66">
        <v>452048.59</v>
      </c>
    </row>
    <row r="17" spans="1:5" s="18" customFormat="1" hidden="1" x14ac:dyDescent="0.25">
      <c r="A17" s="5"/>
      <c r="B17" s="2"/>
      <c r="C17" s="2"/>
      <c r="D17" s="61" t="s">
        <v>62</v>
      </c>
      <c r="E17" s="66">
        <v>146400</v>
      </c>
    </row>
    <row r="18" spans="1:5" s="18" customFormat="1" hidden="1" x14ac:dyDescent="0.25">
      <c r="A18" s="5"/>
      <c r="B18" s="2"/>
      <c r="C18" s="2"/>
      <c r="D18" s="61" t="s">
        <v>63</v>
      </c>
      <c r="E18" s="66">
        <v>46200</v>
      </c>
    </row>
    <row r="19" spans="1:5" s="18" customFormat="1" hidden="1" x14ac:dyDescent="0.25">
      <c r="A19" s="5"/>
      <c r="B19" s="2"/>
      <c r="C19" s="2"/>
      <c r="D19" s="61" t="s">
        <v>64</v>
      </c>
      <c r="E19" s="66">
        <v>43908</v>
      </c>
    </row>
    <row r="20" spans="1:5" s="18" customFormat="1" x14ac:dyDescent="0.25">
      <c r="A20" s="5"/>
      <c r="B20" s="64"/>
      <c r="C20" s="2"/>
      <c r="D20" s="61" t="s">
        <v>65</v>
      </c>
      <c r="E20" s="66">
        <v>19000</v>
      </c>
    </row>
    <row r="21" spans="1:5" s="18" customFormat="1" x14ac:dyDescent="0.25">
      <c r="A21" s="5"/>
      <c r="B21" s="2"/>
      <c r="C21" s="2"/>
      <c r="D21" s="61" t="s">
        <v>62</v>
      </c>
      <c r="E21" s="66">
        <v>146400</v>
      </c>
    </row>
    <row r="22" spans="1:5" s="18" customFormat="1" x14ac:dyDescent="0.25">
      <c r="A22" s="5"/>
      <c r="B22" s="2"/>
      <c r="C22" s="2"/>
      <c r="D22" s="61" t="s">
        <v>63</v>
      </c>
      <c r="E22" s="66">
        <v>46200</v>
      </c>
    </row>
    <row r="23" spans="1:5" s="18" customFormat="1" x14ac:dyDescent="0.25">
      <c r="A23" s="5"/>
      <c r="B23" s="2"/>
      <c r="C23" s="2"/>
      <c r="D23" s="61" t="s">
        <v>64</v>
      </c>
      <c r="E23" s="66">
        <v>43908</v>
      </c>
    </row>
    <row r="24" spans="1:5" s="18" customFormat="1" x14ac:dyDescent="0.25">
      <c r="A24" s="5"/>
      <c r="B24" s="2"/>
      <c r="C24" s="2"/>
      <c r="D24" s="2" t="s">
        <v>66</v>
      </c>
      <c r="E24" s="37">
        <v>22631</v>
      </c>
    </row>
    <row r="25" spans="1:5" s="18" customFormat="1" x14ac:dyDescent="0.25">
      <c r="A25" s="5"/>
      <c r="B25" s="2"/>
      <c r="C25" s="2"/>
      <c r="D25" s="2" t="s">
        <v>67</v>
      </c>
      <c r="E25" s="41">
        <v>3806</v>
      </c>
    </row>
    <row r="26" spans="1:5" s="18" customFormat="1" x14ac:dyDescent="0.25">
      <c r="A26" s="5"/>
      <c r="B26" s="2"/>
      <c r="C26" s="2"/>
      <c r="D26" s="2"/>
      <c r="E26" s="62">
        <f>E16+E8+E20+E21+E22+E23+E24+E25</f>
        <v>733999.59000000008</v>
      </c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64">
        <v>87</v>
      </c>
      <c r="C29" s="2" t="s">
        <v>68</v>
      </c>
      <c r="D29" s="61" t="s">
        <v>69</v>
      </c>
      <c r="E29" s="66">
        <v>129089.27</v>
      </c>
    </row>
    <row r="30" spans="1:5" x14ac:dyDescent="0.25">
      <c r="A30" s="5"/>
      <c r="B30" s="2"/>
      <c r="C30" s="2"/>
      <c r="D30" s="61" t="s">
        <v>70</v>
      </c>
      <c r="E30" s="66">
        <v>130387.29</v>
      </c>
    </row>
    <row r="31" spans="1:5" x14ac:dyDescent="0.25">
      <c r="A31" s="5"/>
      <c r="B31" s="2"/>
      <c r="C31" s="2"/>
      <c r="D31" s="61" t="s">
        <v>71</v>
      </c>
      <c r="E31" s="66">
        <v>257906.88</v>
      </c>
    </row>
    <row r="32" spans="1:5" x14ac:dyDescent="0.25">
      <c r="A32" s="5"/>
      <c r="B32" s="64"/>
      <c r="C32" s="2"/>
      <c r="D32" s="2"/>
      <c r="E32" s="39">
        <f>SUM(E29:E31)</f>
        <v>517383.44</v>
      </c>
    </row>
    <row r="33" spans="1:5" x14ac:dyDescent="0.25">
      <c r="A33" s="5"/>
      <c r="B33" s="64">
        <v>85</v>
      </c>
      <c r="C33" s="2" t="s">
        <v>58</v>
      </c>
      <c r="D33" s="61" t="s">
        <v>72</v>
      </c>
      <c r="E33" s="66">
        <v>58800</v>
      </c>
    </row>
    <row r="34" spans="1:5" x14ac:dyDescent="0.25">
      <c r="A34" s="5"/>
      <c r="B34" s="2"/>
      <c r="C34" s="2"/>
      <c r="D34" s="61" t="s">
        <v>73</v>
      </c>
      <c r="E34" s="66">
        <v>4320</v>
      </c>
    </row>
    <row r="35" spans="1:5" x14ac:dyDescent="0.25">
      <c r="A35" s="5"/>
      <c r="B35" s="2"/>
      <c r="C35" s="2"/>
      <c r="D35" s="61" t="s">
        <v>74</v>
      </c>
      <c r="E35" s="66">
        <v>64922</v>
      </c>
    </row>
    <row r="36" spans="1:5" x14ac:dyDescent="0.25">
      <c r="A36" s="5"/>
      <c r="B36" s="64"/>
      <c r="C36" s="2"/>
      <c r="D36" s="61" t="s">
        <v>75</v>
      </c>
      <c r="E36" s="66">
        <v>25309.9</v>
      </c>
    </row>
    <row r="37" spans="1:5" x14ac:dyDescent="0.25">
      <c r="A37" s="5"/>
      <c r="B37" s="2"/>
      <c r="C37" s="2"/>
      <c r="D37" s="61" t="s">
        <v>76</v>
      </c>
      <c r="E37" s="66">
        <v>2376</v>
      </c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64"/>
      <c r="C41" s="2"/>
      <c r="D41" s="2"/>
      <c r="E41" s="39">
        <f>SUM(E33:E40)</f>
        <v>155727.9</v>
      </c>
    </row>
    <row r="42" spans="1:5" s="18" customFormat="1" x14ac:dyDescent="0.25">
      <c r="A42" s="5"/>
      <c r="B42" s="64">
        <v>86</v>
      </c>
      <c r="C42" s="2" t="s">
        <v>59</v>
      </c>
      <c r="D42" s="2" t="s">
        <v>73</v>
      </c>
      <c r="E42" s="39">
        <v>155040</v>
      </c>
    </row>
    <row r="43" spans="1:5" x14ac:dyDescent="0.25">
      <c r="A43" s="5"/>
      <c r="B43" s="64"/>
      <c r="C43" s="2"/>
      <c r="D43" s="2"/>
      <c r="E43" s="37"/>
    </row>
    <row r="44" spans="1:5" s="18" customFormat="1" x14ac:dyDescent="0.25">
      <c r="A44" s="5"/>
      <c r="B44" s="64" t="s">
        <v>77</v>
      </c>
      <c r="C44" s="2" t="s">
        <v>78</v>
      </c>
      <c r="D44" s="61" t="s">
        <v>79</v>
      </c>
      <c r="E44" s="66">
        <v>16426.080000000002</v>
      </c>
    </row>
    <row r="45" spans="1:5" s="18" customFormat="1" x14ac:dyDescent="0.25">
      <c r="A45" s="5"/>
      <c r="B45" s="64"/>
      <c r="C45" s="2"/>
      <c r="D45" s="61" t="s">
        <v>80</v>
      </c>
      <c r="E45" s="66">
        <v>283826.17</v>
      </c>
    </row>
    <row r="46" spans="1:5" s="18" customFormat="1" x14ac:dyDescent="0.25">
      <c r="A46" s="5"/>
      <c r="B46" s="64"/>
      <c r="C46" s="2"/>
      <c r="D46" s="61" t="s">
        <v>81</v>
      </c>
      <c r="E46" s="66">
        <v>126176.04</v>
      </c>
    </row>
    <row r="47" spans="1:5" s="18" customFormat="1" x14ac:dyDescent="0.25">
      <c r="A47" s="5"/>
      <c r="B47" s="64"/>
      <c r="C47" s="2"/>
      <c r="D47" s="61" t="s">
        <v>82</v>
      </c>
      <c r="E47" s="66">
        <v>16017.67</v>
      </c>
    </row>
    <row r="48" spans="1:5" s="18" customFormat="1" x14ac:dyDescent="0.25">
      <c r="A48" s="5"/>
      <c r="B48" s="64"/>
      <c r="C48" s="2"/>
      <c r="D48" s="2"/>
      <c r="E48" s="62">
        <f>SUM(E44:E47)</f>
        <v>442445.95999999996</v>
      </c>
    </row>
    <row r="49" spans="1:5" s="18" customFormat="1" x14ac:dyDescent="0.25">
      <c r="A49" s="5"/>
      <c r="B49" s="64"/>
      <c r="C49" s="2"/>
      <c r="D49" s="2"/>
      <c r="E49" s="37"/>
    </row>
    <row r="50" spans="1:5" s="18" customFormat="1" x14ac:dyDescent="0.25">
      <c r="A50" s="5"/>
      <c r="B50" s="64">
        <v>77</v>
      </c>
      <c r="C50" s="2" t="s">
        <v>83</v>
      </c>
      <c r="D50" s="61" t="s">
        <v>84</v>
      </c>
      <c r="E50" s="62">
        <v>168454</v>
      </c>
    </row>
    <row r="51" spans="1:5" s="18" customFormat="1" x14ac:dyDescent="0.25">
      <c r="A51" s="5"/>
      <c r="B51" s="64"/>
      <c r="C51" s="2"/>
      <c r="D51" s="2"/>
      <c r="E51" s="41"/>
    </row>
    <row r="52" spans="1:5" s="18" customFormat="1" x14ac:dyDescent="0.25">
      <c r="A52" s="5"/>
      <c r="B52" s="64">
        <v>84</v>
      </c>
      <c r="C52" s="2" t="s">
        <v>85</v>
      </c>
      <c r="D52" s="61" t="s">
        <v>86</v>
      </c>
      <c r="E52" s="66">
        <v>7480</v>
      </c>
    </row>
    <row r="53" spans="1:5" s="18" customFormat="1" x14ac:dyDescent="0.25">
      <c r="A53" s="5"/>
      <c r="B53" s="64"/>
      <c r="C53" s="2"/>
      <c r="D53" s="61" t="s">
        <v>87</v>
      </c>
      <c r="E53" s="66">
        <v>41800</v>
      </c>
    </row>
    <row r="54" spans="1:5" s="18" customFormat="1" x14ac:dyDescent="0.25">
      <c r="A54" s="5"/>
      <c r="B54" s="64"/>
      <c r="C54" s="2"/>
      <c r="D54" s="2"/>
      <c r="E54" s="62">
        <f>SUM(E52:E53)</f>
        <v>49280</v>
      </c>
    </row>
    <row r="55" spans="1:5" s="18" customFormat="1" x14ac:dyDescent="0.25">
      <c r="A55" s="5"/>
      <c r="B55" s="64"/>
      <c r="C55" s="2"/>
      <c r="D55" s="2"/>
      <c r="E55" s="62"/>
    </row>
    <row r="56" spans="1:5" s="18" customFormat="1" x14ac:dyDescent="0.25">
      <c r="A56" s="5"/>
      <c r="B56" s="64">
        <v>931</v>
      </c>
      <c r="C56" s="2" t="s">
        <v>88</v>
      </c>
      <c r="D56" s="2" t="s">
        <v>89</v>
      </c>
      <c r="E56" s="39">
        <v>447464.6</v>
      </c>
    </row>
    <row r="57" spans="1:5" s="18" customFormat="1" x14ac:dyDescent="0.25">
      <c r="A57" s="5"/>
      <c r="B57" s="64"/>
      <c r="C57" s="2"/>
      <c r="D57" s="2"/>
      <c r="E57" s="41"/>
    </row>
    <row r="58" spans="1:5" s="18" customFormat="1" x14ac:dyDescent="0.25">
      <c r="A58" s="5"/>
      <c r="B58" s="64"/>
      <c r="C58" s="2"/>
      <c r="D58" s="2"/>
      <c r="E58" s="37"/>
    </row>
    <row r="59" spans="1:5" s="18" customFormat="1" x14ac:dyDescent="0.25">
      <c r="A59" s="5"/>
      <c r="B59" s="64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65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2026-05-28T10:51:59Z</dcterms:modified>
</cp:coreProperties>
</file>